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60" windowHeight="3435" tabRatio="8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<sst xmlns="http://schemas.openxmlformats.org/spreadsheetml/2006/main" count="121" uniqueCount="88">
  <si>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w sprawie:</t>
  </si>
  <si>
    <t>§ 1</t>
  </si>
  <si>
    <t>§ 3</t>
  </si>
  <si>
    <t>Uchwała wchodzi w życie z dniem podjęcia.</t>
  </si>
  <si>
    <t>Dział</t>
  </si>
  <si>
    <t xml:space="preserve">               Kwota</t>
  </si>
  <si>
    <t>Rozdz.</t>
  </si>
  <si>
    <t>U z a s a d n i e n i e</t>
  </si>
  <si>
    <t xml:space="preserve">RAZEM </t>
  </si>
  <si>
    <t>§§</t>
  </si>
  <si>
    <t xml:space="preserve">         Na podstawie art. 18 ust. 2 pkt 4 ustawy z dnia 8 marca 1990r. o samorządzie gminnym</t>
  </si>
  <si>
    <t>§ 2</t>
  </si>
  <si>
    <t>§ 4</t>
  </si>
  <si>
    <t>zmniejszenia</t>
  </si>
  <si>
    <t>zwiększenia</t>
  </si>
  <si>
    <t xml:space="preserve">(Dz.U. z 2001r. Nr 142, poz. 1591 ze zm.) i art. 109 ust. 1 ustawy z dnia 26 listopada 1998r. </t>
  </si>
  <si>
    <t>Wykonanie uchwały powierza się Burmistrzowi Miasta.</t>
  </si>
  <si>
    <t>co następuje:</t>
  </si>
  <si>
    <t xml:space="preserve">o finansach publicznych (Dz.U. z 2003r. Nr 15, poz. 148 ze zm.) Rada Miejska uchwala, </t>
  </si>
  <si>
    <t>801</t>
  </si>
  <si>
    <t>OŚWIATA I WYCHOWANIE</t>
  </si>
  <si>
    <t>80101</t>
  </si>
  <si>
    <t>Szkoły podstawowe</t>
  </si>
  <si>
    <t>Pozostała działalność</t>
  </si>
  <si>
    <t>758</t>
  </si>
  <si>
    <t>RÓŻNE ROZLICZENIA</t>
  </si>
  <si>
    <t>75801</t>
  </si>
  <si>
    <t>2920</t>
  </si>
  <si>
    <t>Część oświatowa subwencji ogólnej</t>
  </si>
  <si>
    <t xml:space="preserve">                   Przewodniczący Rady Miejskiej</t>
  </si>
  <si>
    <t xml:space="preserve">                                  Andrzej Reder</t>
  </si>
  <si>
    <t>zmian w budżecie miasta Gostynina na 2005 rok.</t>
  </si>
  <si>
    <t xml:space="preserve">         ZMIANY W DOCHODACH BUDŻETU MIASTA NA 2005 ROK</t>
  </si>
  <si>
    <t>WYDATKI ZWIĄZANE Z ICH POBOREM</t>
  </si>
  <si>
    <t xml:space="preserve">         ZMIANY W WYDATKACH BUDŻETU MIASTA NA 2005 ROK</t>
  </si>
  <si>
    <t>80110</t>
  </si>
  <si>
    <t>Gimnazja</t>
  </si>
  <si>
    <t>80195</t>
  </si>
  <si>
    <t>854</t>
  </si>
  <si>
    <t>EDUKACYJNA OPIEKA WYCHOWAWCZA</t>
  </si>
  <si>
    <t>4210</t>
  </si>
  <si>
    <t>921</t>
  </si>
  <si>
    <t>KULTURA I OCHRONA DZIEDZICTWA NAROD.</t>
  </si>
  <si>
    <t>92195</t>
  </si>
  <si>
    <t>zgodnie z załącznikiem nr 1 do uchwały.</t>
  </si>
  <si>
    <t>85495</t>
  </si>
  <si>
    <t>6290</t>
  </si>
  <si>
    <t xml:space="preserve"> - zwiększenie planu wydatków na zakup materiałów</t>
  </si>
  <si>
    <t>0750</t>
  </si>
  <si>
    <t xml:space="preserve"> - zwiększenie planu dochodów z wynajmu sal w szkołach</t>
  </si>
  <si>
    <t xml:space="preserve"> - zwiększenie planu dochodów z wynajmu sal </t>
  </si>
  <si>
    <t xml:space="preserve">   w gimnazjach</t>
  </si>
  <si>
    <t xml:space="preserve">   i wyposażenia</t>
  </si>
  <si>
    <t xml:space="preserve"> - zwiększenie planu wydatków na wynagrodzenia oraz</t>
  </si>
  <si>
    <t xml:space="preserve">   zakup materiałów i wyposażenia</t>
  </si>
  <si>
    <t xml:space="preserve"> - zmniejszenie planu wydatków na zakup żywności</t>
  </si>
  <si>
    <t>2708</t>
  </si>
  <si>
    <t xml:space="preserve"> - przeniesienie planu środków na dofinansowanie zadania</t>
  </si>
  <si>
    <t xml:space="preserve">   "Remont sali gimnastycznej w SP nr 1"</t>
  </si>
  <si>
    <t>6300</t>
  </si>
  <si>
    <t xml:space="preserve"> - zwiększenie planu dochodów o dotację z Komisji</t>
  </si>
  <si>
    <t xml:space="preserve">   Wspólnot Europejskich na rzecz promowania </t>
  </si>
  <si>
    <t xml:space="preserve">   współpracy miast partnerskich </t>
  </si>
  <si>
    <t xml:space="preserve"> - zwiększenie planu wydatków związanych z pobytem</t>
  </si>
  <si>
    <t xml:space="preserve">   młodzieży z Langenfeld w Gostyninie w ramach </t>
  </si>
  <si>
    <t xml:space="preserve"> - zwiększenie części oświatowej subwencji ogólnej </t>
  </si>
  <si>
    <t xml:space="preserve">   z dnia 19 grudnia 2005 roku</t>
  </si>
  <si>
    <t xml:space="preserve">   zgodnie z pismem Ministra Finansów ST5-4820-37g/2005</t>
  </si>
  <si>
    <t xml:space="preserve"> - zwiększenie planu wydatków na zakup usług</t>
  </si>
  <si>
    <t>zgodnie z załącznikiem nr 2 do uchwały.</t>
  </si>
  <si>
    <t>DOCHODY OD OSÓB PRAWNYCH, FIZYCZNYCH,</t>
  </si>
  <si>
    <t>75616</t>
  </si>
  <si>
    <t>Wpływy z podatków i opłat lokalnych od osób fizycznych</t>
  </si>
  <si>
    <t>0430</t>
  </si>
  <si>
    <t xml:space="preserve"> - zwiększenie planu dochodów z tytułu opłaty targowej</t>
  </si>
  <si>
    <r>
      <t xml:space="preserve">     Zwiększa się planowane dochody budżetowe o kwotę </t>
    </r>
    <r>
      <rPr>
        <b/>
        <i/>
        <sz val="12"/>
        <rFont val="Times New Roman CE"/>
        <family val="1"/>
      </rPr>
      <t>84.231</t>
    </r>
    <r>
      <rPr>
        <i/>
        <sz val="12"/>
        <rFont val="Times New Roman CE"/>
        <family val="1"/>
      </rPr>
      <t xml:space="preserve"> </t>
    </r>
    <r>
      <rPr>
        <b/>
        <i/>
        <sz val="12"/>
        <rFont val="Times New Roman CE"/>
        <family val="1"/>
      </rPr>
      <t xml:space="preserve">zł </t>
    </r>
    <r>
      <rPr>
        <i/>
        <sz val="12"/>
        <rFont val="Times New Roman CE"/>
        <family val="1"/>
      </rPr>
      <t xml:space="preserve">i zmniejsza o kwotę </t>
    </r>
    <r>
      <rPr>
        <b/>
        <i/>
        <sz val="12"/>
        <rFont val="Times New Roman CE"/>
        <family val="1"/>
      </rPr>
      <t>28.000 zł</t>
    </r>
  </si>
  <si>
    <t>75647</t>
  </si>
  <si>
    <t>Pobór podatków, opłat i niepodatk. należności budżetow.</t>
  </si>
  <si>
    <t xml:space="preserve"> - zwiększenie planu wydatków na prowizję od opłaty</t>
  </si>
  <si>
    <t xml:space="preserve">   targowej</t>
  </si>
  <si>
    <r>
      <t xml:space="preserve">    Zwiększa się planowane wydatki budżetowe o kwotę</t>
    </r>
    <r>
      <rPr>
        <b/>
        <i/>
        <sz val="12"/>
        <rFont val="Times New Roman CE"/>
        <family val="1"/>
      </rPr>
      <t xml:space="preserve"> 71.131 zł </t>
    </r>
    <r>
      <rPr>
        <i/>
        <sz val="12"/>
        <rFont val="Times New Roman CE"/>
        <family val="1"/>
      </rPr>
      <t xml:space="preserve">i zmniejsza się o kwotę </t>
    </r>
    <r>
      <rPr>
        <b/>
        <i/>
        <sz val="12"/>
        <rFont val="Times New Roman CE"/>
        <family val="1"/>
      </rPr>
      <t>14.900 zł</t>
    </r>
  </si>
  <si>
    <r>
      <t xml:space="preserve">Dochody po zmianie wynoszą </t>
    </r>
    <r>
      <rPr>
        <b/>
        <i/>
        <u val="single"/>
        <sz val="12"/>
        <rFont val="Times New Roman CE"/>
        <family val="1"/>
      </rPr>
      <t xml:space="preserve"> 30.373.094 zł</t>
    </r>
    <r>
      <rPr>
        <i/>
        <sz val="12"/>
        <rFont val="Times New Roman CE"/>
        <family val="1"/>
      </rPr>
      <t>.</t>
    </r>
  </si>
  <si>
    <r>
      <t xml:space="preserve">Wydatki po zmianie wynoszą </t>
    </r>
    <r>
      <rPr>
        <b/>
        <i/>
        <u val="single"/>
        <sz val="12"/>
        <rFont val="Times New Roman CE"/>
        <family val="1"/>
      </rPr>
      <t xml:space="preserve"> 33.201.723 zł</t>
    </r>
    <r>
      <rPr>
        <i/>
        <sz val="12"/>
        <rFont val="Times New Roman CE"/>
        <family val="1"/>
      </rPr>
      <t>.</t>
    </r>
  </si>
  <si>
    <t>U C H W A Ł A   Nr   196 / XXXIV / 05</t>
  </si>
  <si>
    <t xml:space="preserve">    Rady Miejskiej w Gostyninie z dnia 29 grudnia 2005 roku</t>
  </si>
  <si>
    <r>
      <t>Załącznik nr 1 do uchwały nr</t>
    </r>
    <r>
      <rPr>
        <b/>
        <i/>
        <sz val="11"/>
        <rFont val="Times New Roman CE"/>
        <family val="1"/>
      </rPr>
      <t xml:space="preserve"> 196/XXXIV/05 </t>
    </r>
    <r>
      <rPr>
        <i/>
        <sz val="11"/>
        <rFont val="Times New Roman CE"/>
        <family val="1"/>
      </rPr>
      <t>Rady Miejskiej</t>
    </r>
  </si>
  <si>
    <r>
      <t xml:space="preserve">w Gostyninie z dnia </t>
    </r>
    <r>
      <rPr>
        <b/>
        <i/>
        <sz val="11"/>
        <rFont val="Times New Roman CE"/>
        <family val="1"/>
      </rPr>
      <t>29 grudnia 2005 roku</t>
    </r>
  </si>
  <si>
    <r>
      <t>Załącznik nr 2 do uchwały nr</t>
    </r>
    <r>
      <rPr>
        <b/>
        <i/>
        <sz val="11"/>
        <rFont val="Times New Roman CE"/>
        <family val="1"/>
      </rPr>
      <t xml:space="preserve"> 196/XXXIV/05 </t>
    </r>
    <r>
      <rPr>
        <i/>
        <sz val="11"/>
        <rFont val="Times New Roman CE"/>
        <family val="1"/>
      </rPr>
      <t>Rady Miejskiej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</si>
</sst>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i/>
      <sz val="8"/>
      <name val="Times New Roman CE"/>
      <family val="1"/>
    </font>
    <font>
      <b/>
      <i/>
      <u val="single"/>
      <sz val="12"/>
      <name val="Times New Roman CE"/>
      <family val="1"/>
    </font>
    <font>
      <i/>
      <sz val="14"/>
      <name val="Times New Roman CE"/>
      <family val="1"/>
    </font>
    <font>
      <i/>
      <sz val="12"/>
      <color indexed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165" fontId="8" fillId="0" borderId="10" xfId="16" applyFont="1" applyBorder="1" applyAlignment="1">
      <alignment/>
    </xf>
    <xf numFmtId="3" fontId="6" fillId="0" borderId="0" xfId="16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7" fillId="0" borderId="0" xfId="16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49" fontId="6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49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25" xfId="0" applyNumberFormat="1" applyFont="1" applyBorder="1" applyAlignment="1">
      <alignment/>
    </xf>
    <xf numFmtId="0" fontId="6" fillId="0" borderId="26" xfId="0" applyFont="1" applyBorder="1" applyAlignment="1">
      <alignment/>
    </xf>
    <xf numFmtId="49" fontId="6" fillId="0" borderId="27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5" fillId="0" borderId="29" xfId="0" applyNumberFormat="1" applyFont="1" applyBorder="1" applyAlignment="1">
      <alignment/>
    </xf>
    <xf numFmtId="0" fontId="6" fillId="0" borderId="30" xfId="0" applyFont="1" applyBorder="1" applyAlignment="1">
      <alignment/>
    </xf>
    <xf numFmtId="3" fontId="5" fillId="0" borderId="31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65" fontId="8" fillId="0" borderId="0" xfId="16" applyFont="1" applyBorder="1" applyAlignment="1">
      <alignment/>
    </xf>
    <xf numFmtId="0" fontId="9" fillId="0" borderId="0" xfId="0" applyFont="1" applyBorder="1" applyAlignment="1">
      <alignment/>
    </xf>
    <xf numFmtId="3" fontId="5" fillId="0" borderId="32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/>
    </xf>
    <xf numFmtId="165" fontId="8" fillId="0" borderId="10" xfId="16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165" fontId="8" fillId="0" borderId="0" xfId="16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6" fillId="0" borderId="34" xfId="0" applyFont="1" applyBorder="1" applyAlignment="1">
      <alignment horizontal="center"/>
    </xf>
    <xf numFmtId="3" fontId="5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8" fillId="0" borderId="6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32" xfId="0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6.875" style="1" customWidth="1"/>
    <col min="2" max="2" width="5.875" style="1" customWidth="1"/>
    <col min="3" max="3" width="13.125" style="1" customWidth="1"/>
    <col min="4" max="4" width="11.875" style="1" customWidth="1"/>
    <col min="5" max="5" width="53.625" style="1" customWidth="1"/>
    <col min="6" max="6" width="9.125" style="1" customWidth="1"/>
    <col min="7" max="7" width="11.00390625" style="1" customWidth="1"/>
    <col min="8" max="16384" width="9.125" style="1" customWidth="1"/>
  </cols>
  <sheetData>
    <row r="1" spans="1:5" s="2" customFormat="1" ht="15.75" customHeight="1">
      <c r="A1" s="33"/>
      <c r="E1" s="3"/>
    </row>
    <row r="2" spans="1:5" s="2" customFormat="1" ht="15.75" customHeight="1">
      <c r="A2" s="33"/>
      <c r="D2" s="3" t="s">
        <v>83</v>
      </c>
      <c r="E2" s="3"/>
    </row>
    <row r="3" spans="4:5" s="2" customFormat="1" ht="16.5" customHeight="1">
      <c r="D3" s="3"/>
      <c r="E3" s="3"/>
    </row>
    <row r="4" spans="1:3" s="2" customFormat="1" ht="16.5" customHeight="1">
      <c r="A4" s="32"/>
      <c r="B4" s="32"/>
      <c r="C4" s="3" t="s">
        <v>84</v>
      </c>
    </row>
    <row r="5" s="2" customFormat="1" ht="15.75" customHeight="1">
      <c r="A5" s="2" t="s">
        <v>0</v>
      </c>
    </row>
    <row r="6" spans="3:4" s="2" customFormat="1" ht="15.75" customHeight="1">
      <c r="C6" s="3" t="s">
        <v>31</v>
      </c>
      <c r="D6" s="3"/>
    </row>
    <row r="7" spans="3:4" s="2" customFormat="1" ht="15.75" customHeight="1">
      <c r="C7" s="3"/>
      <c r="D7" s="3"/>
    </row>
    <row r="8" s="2" customFormat="1" ht="15.75" customHeight="1">
      <c r="A8" s="2" t="s">
        <v>10</v>
      </c>
    </row>
    <row r="9" s="2" customFormat="1" ht="15.75" customHeight="1">
      <c r="A9" s="2" t="s">
        <v>15</v>
      </c>
    </row>
    <row r="10" s="2" customFormat="1" ht="15.75" customHeight="1">
      <c r="A10" s="2" t="s">
        <v>18</v>
      </c>
    </row>
    <row r="11" s="2" customFormat="1" ht="15.75" customHeight="1">
      <c r="A11" s="2" t="s">
        <v>17</v>
      </c>
    </row>
    <row r="12" s="2" customFormat="1" ht="16.5" customHeight="1">
      <c r="A12" s="33"/>
    </row>
    <row r="13" s="2" customFormat="1" ht="16.5" customHeight="1">
      <c r="A13" s="33"/>
    </row>
    <row r="14" s="2" customFormat="1" ht="16.5" customHeight="1">
      <c r="E14" s="3" t="s">
        <v>1</v>
      </c>
    </row>
    <row r="15" s="2" customFormat="1" ht="16.5" customHeight="1">
      <c r="E15" s="3"/>
    </row>
    <row r="16" s="2" customFormat="1" ht="16.5" customHeight="1">
      <c r="A16" s="2" t="s">
        <v>75</v>
      </c>
    </row>
    <row r="17" s="2" customFormat="1" ht="16.5" customHeight="1">
      <c r="A17" s="2" t="s">
        <v>44</v>
      </c>
    </row>
    <row r="18" s="2" customFormat="1" ht="16.5" customHeight="1"/>
    <row r="19" s="2" customFormat="1" ht="16.5" customHeight="1">
      <c r="A19" s="2" t="s">
        <v>81</v>
      </c>
    </row>
    <row r="20" s="2" customFormat="1" ht="16.5" customHeight="1"/>
    <row r="21" s="2" customFormat="1" ht="16.5" customHeight="1">
      <c r="E21" s="3" t="s">
        <v>11</v>
      </c>
    </row>
    <row r="22" s="2" customFormat="1" ht="16.5" customHeight="1">
      <c r="E22" s="3"/>
    </row>
    <row r="23" s="32" customFormat="1" ht="16.5" customHeight="1">
      <c r="A23" s="32" t="s">
        <v>80</v>
      </c>
    </row>
    <row r="24" s="32" customFormat="1" ht="16.5" customHeight="1">
      <c r="A24" s="32" t="s">
        <v>69</v>
      </c>
    </row>
    <row r="25" s="2" customFormat="1" ht="16.5" customHeight="1"/>
    <row r="26" s="2" customFormat="1" ht="16.5" customHeight="1">
      <c r="A26" s="2" t="s">
        <v>82</v>
      </c>
    </row>
    <row r="27" s="2" customFormat="1" ht="16.5" customHeight="1"/>
    <row r="28" s="2" customFormat="1" ht="16.5" customHeight="1">
      <c r="E28" s="3" t="s">
        <v>2</v>
      </c>
    </row>
    <row r="29" s="2" customFormat="1" ht="16.5" customHeight="1">
      <c r="E29" s="3"/>
    </row>
    <row r="30" spans="1:5" s="2" customFormat="1" ht="16.5" customHeight="1">
      <c r="A30" s="2" t="s">
        <v>16</v>
      </c>
      <c r="E30" s="3"/>
    </row>
    <row r="31" s="2" customFormat="1" ht="16.5" customHeight="1">
      <c r="E31" s="3"/>
    </row>
    <row r="32" s="2" customFormat="1" ht="16.5" customHeight="1">
      <c r="E32" s="3" t="s">
        <v>12</v>
      </c>
    </row>
    <row r="33" s="2" customFormat="1" ht="16.5" customHeight="1">
      <c r="E33" s="3"/>
    </row>
    <row r="34" spans="1:5" s="2" customFormat="1" ht="16.5" customHeight="1">
      <c r="A34" s="2" t="s">
        <v>3</v>
      </c>
      <c r="E34" s="3"/>
    </row>
    <row r="35" s="2" customFormat="1" ht="16.5" customHeight="1">
      <c r="E35" s="3"/>
    </row>
    <row r="36" s="21" customFormat="1" ht="16.5" customHeight="1">
      <c r="E36" s="5" t="s">
        <v>29</v>
      </c>
    </row>
    <row r="37" s="21" customFormat="1" ht="16.5" customHeight="1">
      <c r="E37" s="5"/>
    </row>
    <row r="38" s="21" customFormat="1" ht="16.5" customHeight="1">
      <c r="E38" s="5" t="s">
        <v>30</v>
      </c>
    </row>
    <row r="39" s="21" customFormat="1" ht="16.5" customHeight="1">
      <c r="E39" s="5"/>
    </row>
    <row r="40" s="21" customFormat="1" ht="16.5" customHeight="1">
      <c r="E40" s="5"/>
    </row>
    <row r="41" s="21" customFormat="1" ht="16.5" customHeight="1">
      <c r="E41" s="5"/>
    </row>
    <row r="42" s="21" customFormat="1" ht="16.5" customHeight="1">
      <c r="E42" s="5"/>
    </row>
    <row r="43" s="21" customFormat="1" ht="16.5" customHeight="1">
      <c r="E43" s="5"/>
    </row>
    <row r="44" spans="1:5" s="2" customFormat="1" ht="15.75">
      <c r="A44" s="5"/>
      <c r="B44" s="25"/>
      <c r="C44" s="20"/>
      <c r="D44" s="20"/>
      <c r="E44" s="40" t="s">
        <v>85</v>
      </c>
    </row>
    <row r="45" spans="1:5" s="2" customFormat="1" ht="14.25" customHeight="1">
      <c r="A45" s="7"/>
      <c r="B45" s="25"/>
      <c r="C45" s="20"/>
      <c r="D45" s="20"/>
      <c r="E45" s="40" t="s">
        <v>86</v>
      </c>
    </row>
    <row r="46" spans="1:5" s="31" customFormat="1" ht="16.5" customHeight="1">
      <c r="A46" s="27"/>
      <c r="B46" s="28"/>
      <c r="C46" s="29"/>
      <c r="D46" s="29"/>
      <c r="E46" s="30"/>
    </row>
    <row r="47" spans="1:5" s="2" customFormat="1" ht="18.75" customHeight="1" thickBot="1">
      <c r="A47" s="4" t="s">
        <v>32</v>
      </c>
      <c r="B47" s="25"/>
      <c r="C47" s="20"/>
      <c r="D47" s="20"/>
      <c r="E47" s="7"/>
    </row>
    <row r="48" spans="1:5" s="2" customFormat="1" ht="17.25" customHeight="1" thickTop="1">
      <c r="A48" s="13" t="s">
        <v>4</v>
      </c>
      <c r="B48" s="9" t="s">
        <v>9</v>
      </c>
      <c r="C48" s="10" t="s">
        <v>5</v>
      </c>
      <c r="D48" s="11"/>
      <c r="E48" s="16"/>
    </row>
    <row r="49" spans="1:5" s="2" customFormat="1" ht="17.25" customHeight="1" thickBot="1">
      <c r="A49" s="14" t="s">
        <v>6</v>
      </c>
      <c r="B49" s="23"/>
      <c r="C49" s="12" t="s">
        <v>13</v>
      </c>
      <c r="D49" s="12" t="s">
        <v>14</v>
      </c>
      <c r="E49" s="17" t="s">
        <v>7</v>
      </c>
    </row>
    <row r="50" spans="1:5" s="2" customFormat="1" ht="17.25" customHeight="1" thickTop="1">
      <c r="A50" s="13">
        <v>756</v>
      </c>
      <c r="B50" s="9"/>
      <c r="C50" s="79"/>
      <c r="D50" s="79"/>
      <c r="E50" s="81" t="s">
        <v>70</v>
      </c>
    </row>
    <row r="51" spans="1:5" s="8" customFormat="1" ht="17.25" customHeight="1">
      <c r="A51" s="45"/>
      <c r="B51" s="46"/>
      <c r="C51" s="47">
        <f>SUM(C52)</f>
        <v>0</v>
      </c>
      <c r="D51" s="47">
        <f>SUM(D52)</f>
        <v>15000</v>
      </c>
      <c r="E51" s="48" t="s">
        <v>33</v>
      </c>
    </row>
    <row r="52" spans="1:5" s="8" customFormat="1" ht="17.25" customHeight="1">
      <c r="A52" s="49" t="s">
        <v>71</v>
      </c>
      <c r="B52" s="50"/>
      <c r="C52" s="51">
        <f>SUM(C53)</f>
        <v>0</v>
      </c>
      <c r="D52" s="51">
        <f>SUM(D53)</f>
        <v>15000</v>
      </c>
      <c r="E52" s="52" t="s">
        <v>72</v>
      </c>
    </row>
    <row r="53" spans="1:5" s="8" customFormat="1" ht="17.25" customHeight="1">
      <c r="A53" s="37"/>
      <c r="B53" s="43" t="s">
        <v>73</v>
      </c>
      <c r="C53" s="42"/>
      <c r="D53" s="65">
        <v>15000</v>
      </c>
      <c r="E53" s="44" t="s">
        <v>74</v>
      </c>
    </row>
    <row r="54" spans="1:5" s="8" customFormat="1" ht="17.25" customHeight="1">
      <c r="A54" s="39" t="s">
        <v>24</v>
      </c>
      <c r="B54" s="34"/>
      <c r="C54" s="35">
        <f>SUM(C55)</f>
        <v>0</v>
      </c>
      <c r="D54" s="35">
        <f>SUM(D55)</f>
        <v>21117</v>
      </c>
      <c r="E54" s="36" t="s">
        <v>25</v>
      </c>
    </row>
    <row r="55" spans="1:5" s="8" customFormat="1" ht="17.25" customHeight="1">
      <c r="A55" s="49" t="s">
        <v>26</v>
      </c>
      <c r="B55" s="50"/>
      <c r="C55" s="51">
        <f>SUM(C56:C58)</f>
        <v>0</v>
      </c>
      <c r="D55" s="51">
        <f>SUM(D56:D58)</f>
        <v>21117</v>
      </c>
      <c r="E55" s="52" t="s">
        <v>28</v>
      </c>
    </row>
    <row r="56" spans="1:5" s="8" customFormat="1" ht="17.25" customHeight="1">
      <c r="A56" s="37"/>
      <c r="B56" s="43" t="s">
        <v>27</v>
      </c>
      <c r="C56" s="42"/>
      <c r="D56" s="65">
        <v>21117</v>
      </c>
      <c r="E56" s="44" t="s">
        <v>65</v>
      </c>
    </row>
    <row r="57" spans="1:5" s="8" customFormat="1" ht="17.25" customHeight="1">
      <c r="A57" s="37"/>
      <c r="B57" s="54"/>
      <c r="C57" s="26"/>
      <c r="D57" s="78"/>
      <c r="E57" s="22" t="s">
        <v>67</v>
      </c>
    </row>
    <row r="58" spans="1:5" s="8" customFormat="1" ht="17.25" customHeight="1">
      <c r="A58" s="37"/>
      <c r="B58" s="54"/>
      <c r="C58" s="26"/>
      <c r="D58" s="78"/>
      <c r="E58" s="22" t="s">
        <v>66</v>
      </c>
    </row>
    <row r="59" spans="1:5" s="8" customFormat="1" ht="17.25" customHeight="1">
      <c r="A59" s="39" t="s">
        <v>19</v>
      </c>
      <c r="B59" s="34"/>
      <c r="C59" s="35">
        <f>SUM(C60,C64,C67)</f>
        <v>28000</v>
      </c>
      <c r="D59" s="35">
        <f>SUM(D60,D64,D67)</f>
        <v>36700</v>
      </c>
      <c r="E59" s="36" t="s">
        <v>20</v>
      </c>
    </row>
    <row r="60" spans="1:5" s="8" customFormat="1" ht="17.25" customHeight="1">
      <c r="A60" s="49" t="s">
        <v>21</v>
      </c>
      <c r="B60" s="50"/>
      <c r="C60" s="51">
        <f>SUM(C61:C63)</f>
        <v>28000</v>
      </c>
      <c r="D60" s="51">
        <f>SUM(D61:D63)</f>
        <v>3400</v>
      </c>
      <c r="E60" s="52" t="s">
        <v>22</v>
      </c>
    </row>
    <row r="61" spans="1:5" s="8" customFormat="1" ht="17.25" customHeight="1">
      <c r="A61" s="37"/>
      <c r="B61" s="43" t="s">
        <v>48</v>
      </c>
      <c r="C61" s="42"/>
      <c r="D61" s="65">
        <v>3400</v>
      </c>
      <c r="E61" s="44" t="s">
        <v>49</v>
      </c>
    </row>
    <row r="62" spans="1:5" s="8" customFormat="1" ht="17.25" customHeight="1">
      <c r="A62" s="37"/>
      <c r="B62" s="43" t="s">
        <v>46</v>
      </c>
      <c r="C62" s="42">
        <v>28000</v>
      </c>
      <c r="D62" s="65"/>
      <c r="E62" s="44" t="s">
        <v>57</v>
      </c>
    </row>
    <row r="63" spans="1:5" s="8" customFormat="1" ht="17.25" customHeight="1">
      <c r="A63" s="37"/>
      <c r="B63" s="54"/>
      <c r="C63" s="26"/>
      <c r="D63" s="78"/>
      <c r="E63" s="22" t="s">
        <v>58</v>
      </c>
    </row>
    <row r="64" spans="1:5" s="8" customFormat="1" ht="17.25" customHeight="1">
      <c r="A64" s="49" t="s">
        <v>35</v>
      </c>
      <c r="B64" s="50"/>
      <c r="C64" s="51">
        <f>SUM(C65)</f>
        <v>0</v>
      </c>
      <c r="D64" s="51">
        <f>SUM(D65)</f>
        <v>5300</v>
      </c>
      <c r="E64" s="52" t="s">
        <v>36</v>
      </c>
    </row>
    <row r="65" spans="1:5" s="8" customFormat="1" ht="17.25" customHeight="1">
      <c r="A65" s="37"/>
      <c r="B65" s="43" t="s">
        <v>48</v>
      </c>
      <c r="C65" s="42"/>
      <c r="D65" s="65">
        <v>5300</v>
      </c>
      <c r="E65" s="44" t="s">
        <v>50</v>
      </c>
    </row>
    <row r="66" spans="1:5" s="8" customFormat="1" ht="17.25" customHeight="1">
      <c r="A66" s="37"/>
      <c r="B66" s="38"/>
      <c r="C66" s="26"/>
      <c r="D66" s="41"/>
      <c r="E66" s="22" t="s">
        <v>51</v>
      </c>
    </row>
    <row r="67" spans="1:5" s="8" customFormat="1" ht="17.25" customHeight="1">
      <c r="A67" s="49" t="s">
        <v>37</v>
      </c>
      <c r="B67" s="50"/>
      <c r="C67" s="51">
        <f>SUM(C68)</f>
        <v>0</v>
      </c>
      <c r="D67" s="51">
        <f>SUM(D68)</f>
        <v>28000</v>
      </c>
      <c r="E67" s="52" t="s">
        <v>23</v>
      </c>
    </row>
    <row r="68" spans="1:5" s="8" customFormat="1" ht="17.25" customHeight="1">
      <c r="A68" s="37"/>
      <c r="B68" s="43" t="s">
        <v>59</v>
      </c>
      <c r="C68" s="42"/>
      <c r="D68" s="65">
        <v>28000</v>
      </c>
      <c r="E68" s="44" t="s">
        <v>57</v>
      </c>
    </row>
    <row r="69" spans="1:5" s="8" customFormat="1" ht="17.25" customHeight="1">
      <c r="A69" s="37"/>
      <c r="B69" s="38"/>
      <c r="C69" s="26"/>
      <c r="D69" s="41"/>
      <c r="E69" s="22" t="s">
        <v>58</v>
      </c>
    </row>
    <row r="70" spans="1:5" s="8" customFormat="1" ht="17.25" customHeight="1">
      <c r="A70" s="39" t="s">
        <v>41</v>
      </c>
      <c r="B70" s="34"/>
      <c r="C70" s="35">
        <f>SUM(C71)</f>
        <v>0</v>
      </c>
      <c r="D70" s="35">
        <f>SUM(D71)</f>
        <v>11414</v>
      </c>
      <c r="E70" s="36" t="s">
        <v>42</v>
      </c>
    </row>
    <row r="71" spans="1:5" s="8" customFormat="1" ht="17.25" customHeight="1">
      <c r="A71" s="49" t="s">
        <v>43</v>
      </c>
      <c r="B71" s="50"/>
      <c r="C71" s="51">
        <f>SUM(C72)</f>
        <v>0</v>
      </c>
      <c r="D71" s="51">
        <f>SUM(D72)</f>
        <v>11414</v>
      </c>
      <c r="E71" s="52" t="s">
        <v>23</v>
      </c>
    </row>
    <row r="72" spans="1:5" s="8" customFormat="1" ht="17.25" customHeight="1">
      <c r="A72" s="37"/>
      <c r="B72" s="43" t="s">
        <v>56</v>
      </c>
      <c r="C72" s="42"/>
      <c r="D72" s="65">
        <v>11414</v>
      </c>
      <c r="E72" s="44" t="s">
        <v>60</v>
      </c>
    </row>
    <row r="73" spans="1:5" s="8" customFormat="1" ht="17.25" customHeight="1">
      <c r="A73" s="37"/>
      <c r="B73" s="38"/>
      <c r="C73" s="26"/>
      <c r="D73" s="41"/>
      <c r="E73" s="22" t="s">
        <v>61</v>
      </c>
    </row>
    <row r="74" spans="1:5" s="8" customFormat="1" ht="17.25" customHeight="1" thickBot="1">
      <c r="A74" s="37"/>
      <c r="B74" s="38"/>
      <c r="C74" s="26"/>
      <c r="D74" s="41"/>
      <c r="E74" s="22" t="s">
        <v>62</v>
      </c>
    </row>
    <row r="75" spans="1:5" s="6" customFormat="1" ht="18.75" thickBot="1" thickTop="1">
      <c r="A75" s="15" t="s">
        <v>8</v>
      </c>
      <c r="B75" s="24"/>
      <c r="C75" s="19">
        <f>SUM(C59,C70,C54,C51)</f>
        <v>28000</v>
      </c>
      <c r="D75" s="19">
        <f>SUM(D59,D70,D54,D51)</f>
        <v>84231</v>
      </c>
      <c r="E75" s="18"/>
    </row>
    <row r="76" spans="1:5" s="6" customFormat="1" ht="15.75" customHeight="1" thickTop="1">
      <c r="A76" s="55"/>
      <c r="B76" s="56"/>
      <c r="C76" s="57"/>
      <c r="D76" s="57"/>
      <c r="E76" s="58"/>
    </row>
    <row r="77" spans="1:5" s="2" customFormat="1" ht="15.75" customHeight="1">
      <c r="A77" s="7"/>
      <c r="B77" s="7"/>
      <c r="C77" s="7"/>
      <c r="D77" s="7"/>
      <c r="E77" s="5" t="s">
        <v>29</v>
      </c>
    </row>
    <row r="78" spans="1:5" s="2" customFormat="1" ht="15.75" customHeight="1">
      <c r="A78" s="7"/>
      <c r="B78" s="7"/>
      <c r="C78" s="7"/>
      <c r="D78" s="7"/>
      <c r="E78" s="5"/>
    </row>
    <row r="79" spans="1:5" s="2" customFormat="1" ht="15.75" customHeight="1">
      <c r="A79" s="7"/>
      <c r="B79" s="7"/>
      <c r="C79" s="7"/>
      <c r="D79" s="7"/>
      <c r="E79" s="5" t="s">
        <v>30</v>
      </c>
    </row>
    <row r="80" spans="1:5" s="2" customFormat="1" ht="15.75" customHeight="1">
      <c r="A80" s="7"/>
      <c r="B80" s="7"/>
      <c r="C80" s="7"/>
      <c r="D80" s="7"/>
      <c r="E80" s="5"/>
    </row>
    <row r="81" spans="1:5" s="2" customFormat="1" ht="15.75" customHeight="1">
      <c r="A81" s="7"/>
      <c r="B81" s="7"/>
      <c r="C81" s="7"/>
      <c r="D81" s="7"/>
      <c r="E81" s="5"/>
    </row>
    <row r="82" spans="1:5" s="2" customFormat="1" ht="15.75" customHeight="1">
      <c r="A82" s="7"/>
      <c r="B82" s="7"/>
      <c r="C82" s="7"/>
      <c r="D82" s="7"/>
      <c r="E82" s="5"/>
    </row>
    <row r="83" spans="1:5" s="2" customFormat="1" ht="15.75" customHeight="1">
      <c r="A83" s="7"/>
      <c r="B83" s="7"/>
      <c r="C83" s="7"/>
      <c r="D83" s="7"/>
      <c r="E83" s="5"/>
    </row>
    <row r="84" spans="1:5" s="2" customFormat="1" ht="15.75" customHeight="1">
      <c r="A84" s="7"/>
      <c r="B84" s="7"/>
      <c r="C84" s="7"/>
      <c r="D84" s="7"/>
      <c r="E84" s="5"/>
    </row>
    <row r="85" spans="1:5" s="2" customFormat="1" ht="15.75" customHeight="1">
      <c r="A85" s="7"/>
      <c r="B85" s="7"/>
      <c r="C85" s="7"/>
      <c r="D85" s="7"/>
      <c r="E85" s="5"/>
    </row>
    <row r="86" spans="1:5" s="2" customFormat="1" ht="15.75">
      <c r="A86" s="5"/>
      <c r="B86" s="25"/>
      <c r="C86" s="20"/>
      <c r="D86" s="20"/>
      <c r="E86" s="40" t="s">
        <v>87</v>
      </c>
    </row>
    <row r="87" spans="1:5" s="2" customFormat="1" ht="14.25" customHeight="1">
      <c r="A87" s="7"/>
      <c r="B87" s="25"/>
      <c r="C87" s="20"/>
      <c r="D87" s="20"/>
      <c r="E87" s="40" t="s">
        <v>86</v>
      </c>
    </row>
    <row r="88" spans="1:5" s="31" customFormat="1" ht="16.5" customHeight="1">
      <c r="A88" s="27"/>
      <c r="B88" s="28"/>
      <c r="C88" s="29"/>
      <c r="D88" s="29"/>
      <c r="E88" s="30"/>
    </row>
    <row r="89" spans="1:5" s="2" customFormat="1" ht="18.75" customHeight="1" thickBot="1">
      <c r="A89" s="4" t="s">
        <v>34</v>
      </c>
      <c r="B89" s="25"/>
      <c r="C89" s="20"/>
      <c r="D89" s="20"/>
      <c r="E89" s="7"/>
    </row>
    <row r="90" spans="1:5" s="2" customFormat="1" ht="17.25" customHeight="1" thickTop="1">
      <c r="A90" s="13" t="s">
        <v>4</v>
      </c>
      <c r="B90" s="9" t="s">
        <v>9</v>
      </c>
      <c r="C90" s="10" t="s">
        <v>5</v>
      </c>
      <c r="D90" s="11"/>
      <c r="E90" s="16"/>
    </row>
    <row r="91" spans="1:5" s="2" customFormat="1" ht="17.25" customHeight="1" thickBot="1">
      <c r="A91" s="14" t="s">
        <v>6</v>
      </c>
      <c r="B91" s="23"/>
      <c r="C91" s="12" t="s">
        <v>13</v>
      </c>
      <c r="D91" s="12" t="s">
        <v>14</v>
      </c>
      <c r="E91" s="17" t="s">
        <v>7</v>
      </c>
    </row>
    <row r="92" spans="1:5" s="2" customFormat="1" ht="17.25" customHeight="1" thickTop="1">
      <c r="A92" s="13">
        <v>756</v>
      </c>
      <c r="B92" s="9"/>
      <c r="C92" s="79"/>
      <c r="D92" s="79"/>
      <c r="E92" s="81" t="s">
        <v>70</v>
      </c>
    </row>
    <row r="93" spans="1:5" s="8" customFormat="1" ht="17.25" customHeight="1">
      <c r="A93" s="45"/>
      <c r="B93" s="46"/>
      <c r="C93" s="47">
        <f>SUM(C94)</f>
        <v>0</v>
      </c>
      <c r="D93" s="47">
        <f>SUM(D94)</f>
        <v>15000</v>
      </c>
      <c r="E93" s="48" t="s">
        <v>33</v>
      </c>
    </row>
    <row r="94" spans="1:5" s="8" customFormat="1" ht="17.25" customHeight="1">
      <c r="A94" s="49" t="s">
        <v>76</v>
      </c>
      <c r="B94" s="70"/>
      <c r="C94" s="71">
        <f>SUM(C95:C96)</f>
        <v>0</v>
      </c>
      <c r="D94" s="71">
        <f>SUM(D95:D96)</f>
        <v>15000</v>
      </c>
      <c r="E94" s="72" t="s">
        <v>77</v>
      </c>
    </row>
    <row r="95" spans="1:5" s="2" customFormat="1" ht="17.25" customHeight="1">
      <c r="A95" s="62"/>
      <c r="B95" s="64">
        <v>4100</v>
      </c>
      <c r="C95" s="80"/>
      <c r="D95" s="42">
        <v>15000</v>
      </c>
      <c r="E95" s="22" t="s">
        <v>78</v>
      </c>
    </row>
    <row r="96" spans="1:5" s="2" customFormat="1" ht="17.25" customHeight="1">
      <c r="A96" s="62"/>
      <c r="B96" s="63"/>
      <c r="C96" s="64"/>
      <c r="D96" s="64"/>
      <c r="E96" s="22" t="s">
        <v>79</v>
      </c>
    </row>
    <row r="97" spans="1:5" s="8" customFormat="1" ht="17.25" customHeight="1">
      <c r="A97" s="39" t="s">
        <v>19</v>
      </c>
      <c r="B97" s="34"/>
      <c r="C97" s="35">
        <f>SUM(C98,C101,C104)</f>
        <v>0</v>
      </c>
      <c r="D97" s="35">
        <f>SUM(D98,D101,D104)</f>
        <v>44717</v>
      </c>
      <c r="E97" s="36" t="s">
        <v>20</v>
      </c>
    </row>
    <row r="98" spans="1:5" s="8" customFormat="1" ht="17.25" customHeight="1">
      <c r="A98" s="49" t="s">
        <v>21</v>
      </c>
      <c r="B98" s="70"/>
      <c r="C98" s="71">
        <f>SUM(C99:C100)</f>
        <v>0</v>
      </c>
      <c r="D98" s="71">
        <f>SUM(D99:D100)</f>
        <v>3400</v>
      </c>
      <c r="E98" s="72" t="s">
        <v>22</v>
      </c>
    </row>
    <row r="99" spans="1:5" s="2" customFormat="1" ht="17.25" customHeight="1">
      <c r="A99" s="62"/>
      <c r="B99" s="64">
        <v>4210</v>
      </c>
      <c r="C99" s="69"/>
      <c r="D99" s="26">
        <v>3400</v>
      </c>
      <c r="E99" s="22" t="s">
        <v>47</v>
      </c>
    </row>
    <row r="100" spans="1:5" s="2" customFormat="1" ht="17.25" customHeight="1">
      <c r="A100" s="62"/>
      <c r="B100" s="63"/>
      <c r="C100" s="69"/>
      <c r="D100" s="59"/>
      <c r="E100" s="22" t="s">
        <v>52</v>
      </c>
    </row>
    <row r="101" spans="1:5" s="8" customFormat="1" ht="17.25" customHeight="1">
      <c r="A101" s="49" t="s">
        <v>35</v>
      </c>
      <c r="B101" s="50"/>
      <c r="C101" s="51">
        <f>SUM(C102:C103)</f>
        <v>0</v>
      </c>
      <c r="D101" s="51">
        <f>SUM(D102:D103)</f>
        <v>20200</v>
      </c>
      <c r="E101" s="52" t="s">
        <v>36</v>
      </c>
    </row>
    <row r="102" spans="1:5" s="8" customFormat="1" ht="17.25" customHeight="1">
      <c r="A102" s="37"/>
      <c r="B102" s="67">
        <v>4010</v>
      </c>
      <c r="C102" s="42"/>
      <c r="D102" s="53">
        <v>14900</v>
      </c>
      <c r="E102" s="44" t="s">
        <v>53</v>
      </c>
    </row>
    <row r="103" spans="1:5" s="8" customFormat="1" ht="17.25" customHeight="1">
      <c r="A103" s="37"/>
      <c r="B103" s="60" t="s">
        <v>40</v>
      </c>
      <c r="C103" s="26"/>
      <c r="D103" s="41">
        <v>5300</v>
      </c>
      <c r="E103" s="22" t="s">
        <v>54</v>
      </c>
    </row>
    <row r="104" spans="1:5" s="8" customFormat="1" ht="17.25" customHeight="1">
      <c r="A104" s="49" t="s">
        <v>37</v>
      </c>
      <c r="B104" s="50"/>
      <c r="C104" s="51">
        <f>SUM(C105:C105)</f>
        <v>0</v>
      </c>
      <c r="D104" s="51">
        <f>SUM(D105:D105)</f>
        <v>21117</v>
      </c>
      <c r="E104" s="52" t="s">
        <v>23</v>
      </c>
    </row>
    <row r="105" spans="1:5" s="8" customFormat="1" ht="17.25" customHeight="1">
      <c r="A105" s="37"/>
      <c r="B105" s="67">
        <v>4300</v>
      </c>
      <c r="C105" s="42"/>
      <c r="D105" s="53">
        <v>21117</v>
      </c>
      <c r="E105" s="44" t="s">
        <v>68</v>
      </c>
    </row>
    <row r="106" spans="1:5" s="8" customFormat="1" ht="17.25" customHeight="1">
      <c r="A106" s="39" t="s">
        <v>38</v>
      </c>
      <c r="B106" s="34"/>
      <c r="C106" s="35">
        <f>SUM(C107)</f>
        <v>14900</v>
      </c>
      <c r="D106" s="35">
        <f>SUM(D107)</f>
        <v>0</v>
      </c>
      <c r="E106" s="36" t="s">
        <v>39</v>
      </c>
    </row>
    <row r="107" spans="1:5" s="8" customFormat="1" ht="17.25" customHeight="1">
      <c r="A107" s="49" t="s">
        <v>45</v>
      </c>
      <c r="B107" s="50"/>
      <c r="C107" s="51">
        <f>SUM(C108)</f>
        <v>14900</v>
      </c>
      <c r="D107" s="51">
        <f>SUM(D108)</f>
        <v>0</v>
      </c>
      <c r="E107" s="52" t="s">
        <v>23</v>
      </c>
    </row>
    <row r="108" spans="1:5" s="8" customFormat="1" ht="17.25" customHeight="1">
      <c r="A108" s="37"/>
      <c r="B108" s="67">
        <v>4220</v>
      </c>
      <c r="C108" s="42">
        <v>14900</v>
      </c>
      <c r="D108" s="53"/>
      <c r="E108" s="44" t="s">
        <v>55</v>
      </c>
    </row>
    <row r="109" spans="1:5" s="8" customFormat="1" ht="17.25" customHeight="1">
      <c r="A109" s="39" t="s">
        <v>41</v>
      </c>
      <c r="B109" s="34"/>
      <c r="C109" s="35">
        <f>SUM(C110)</f>
        <v>0</v>
      </c>
      <c r="D109" s="35">
        <f>SUM(D110)</f>
        <v>11414</v>
      </c>
      <c r="E109" s="36" t="s">
        <v>42</v>
      </c>
    </row>
    <row r="110" spans="1:5" s="8" customFormat="1" ht="17.25" customHeight="1">
      <c r="A110" s="49" t="s">
        <v>43</v>
      </c>
      <c r="B110" s="50"/>
      <c r="C110" s="51">
        <f>SUM(C111:C113)</f>
        <v>0</v>
      </c>
      <c r="D110" s="51">
        <f>SUM(D111:D113)</f>
        <v>11414</v>
      </c>
      <c r="E110" s="52" t="s">
        <v>23</v>
      </c>
    </row>
    <row r="111" spans="1:5" s="8" customFormat="1" ht="17.25" customHeight="1">
      <c r="A111" s="37"/>
      <c r="B111" s="67">
        <v>4308</v>
      </c>
      <c r="C111" s="42"/>
      <c r="D111" s="53">
        <v>11414</v>
      </c>
      <c r="E111" s="44" t="s">
        <v>63</v>
      </c>
    </row>
    <row r="112" spans="1:5" s="8" customFormat="1" ht="17.25" customHeight="1">
      <c r="A112" s="37"/>
      <c r="B112" s="77"/>
      <c r="C112" s="26"/>
      <c r="D112" s="41"/>
      <c r="E112" s="22" t="s">
        <v>64</v>
      </c>
    </row>
    <row r="113" spans="1:5" s="8" customFormat="1" ht="17.25" customHeight="1" thickBot="1">
      <c r="A113" s="37"/>
      <c r="B113" s="77"/>
      <c r="C113" s="26"/>
      <c r="D113" s="41"/>
      <c r="E113" s="22" t="s">
        <v>62</v>
      </c>
    </row>
    <row r="114" spans="1:5" s="76" customFormat="1" ht="18.75" thickBot="1" thickTop="1">
      <c r="A114" s="73" t="s">
        <v>8</v>
      </c>
      <c r="B114" s="74"/>
      <c r="C114" s="61">
        <f>SUM(C97,C106,C109,C93)</f>
        <v>14900</v>
      </c>
      <c r="D114" s="61">
        <f>SUM(D97,D106,D109,D93)</f>
        <v>71131</v>
      </c>
      <c r="E114" s="75"/>
    </row>
    <row r="115" spans="1:5" s="6" customFormat="1" ht="18" thickTop="1">
      <c r="A115" s="7"/>
      <c r="B115" s="56"/>
      <c r="C115" s="66"/>
      <c r="D115" s="66"/>
      <c r="E115" s="68"/>
    </row>
    <row r="116" spans="1:5" s="2" customFormat="1" ht="15.75" customHeight="1">
      <c r="A116" s="7"/>
      <c r="B116" s="7"/>
      <c r="C116" s="7"/>
      <c r="D116" s="7"/>
      <c r="E116" s="5" t="s">
        <v>29</v>
      </c>
    </row>
    <row r="117" spans="1:5" s="2" customFormat="1" ht="15.75" customHeight="1">
      <c r="A117" s="7"/>
      <c r="B117" s="7"/>
      <c r="C117" s="7"/>
      <c r="D117" s="7"/>
      <c r="E117" s="5"/>
    </row>
    <row r="118" spans="1:5" s="2" customFormat="1" ht="15.75" customHeight="1">
      <c r="A118" s="7"/>
      <c r="B118" s="7"/>
      <c r="C118" s="7"/>
      <c r="D118" s="7"/>
      <c r="E118" s="5" t="s">
        <v>30</v>
      </c>
    </row>
    <row r="119" spans="1:5" s="2" customFormat="1" ht="15.75" customHeight="1">
      <c r="A119" s="7"/>
      <c r="B119" s="7"/>
      <c r="C119" s="7"/>
      <c r="D119" s="7"/>
      <c r="E119" s="5"/>
    </row>
    <row r="120" spans="1:5" s="2" customFormat="1" ht="15.75" customHeight="1">
      <c r="A120" s="7"/>
      <c r="B120" s="7"/>
      <c r="C120" s="7"/>
      <c r="D120" s="7"/>
      <c r="E120" s="5"/>
    </row>
    <row r="121" spans="1:5" s="2" customFormat="1" ht="15.75" customHeight="1">
      <c r="A121" s="7"/>
      <c r="B121" s="7"/>
      <c r="C121" s="7"/>
      <c r="D121" s="7"/>
      <c r="E121" s="5"/>
    </row>
    <row r="122" spans="1:5" s="2" customFormat="1" ht="15.75" customHeight="1">
      <c r="A122" s="7"/>
      <c r="B122" s="7"/>
      <c r="C122" s="7"/>
      <c r="D122" s="7"/>
      <c r="E122" s="5"/>
    </row>
    <row r="123" spans="1:5" s="2" customFormat="1" ht="15.75" customHeight="1">
      <c r="A123" s="7"/>
      <c r="B123" s="7"/>
      <c r="C123" s="7"/>
      <c r="D123" s="7"/>
      <c r="E123" s="5"/>
    </row>
    <row r="124" spans="1:5" s="2" customFormat="1" ht="15.75" customHeight="1">
      <c r="A124" s="7"/>
      <c r="B124" s="7"/>
      <c r="C124" s="7"/>
      <c r="D124" s="7"/>
      <c r="E124" s="5"/>
    </row>
    <row r="125" spans="1:5" s="2" customFormat="1" ht="15.75" customHeight="1">
      <c r="A125" s="7"/>
      <c r="B125" s="7"/>
      <c r="C125" s="7"/>
      <c r="D125" s="7"/>
      <c r="E125" s="5"/>
    </row>
    <row r="126" spans="1:5" s="2" customFormat="1" ht="15.75" customHeight="1">
      <c r="A126" s="7"/>
      <c r="B126" s="7"/>
      <c r="C126" s="7"/>
      <c r="D126" s="7"/>
      <c r="E126" s="5"/>
    </row>
    <row r="127" spans="1:5" s="2" customFormat="1" ht="15.75" customHeight="1">
      <c r="A127" s="7"/>
      <c r="B127" s="7"/>
      <c r="C127" s="7"/>
      <c r="D127" s="7"/>
      <c r="E127" s="5"/>
    </row>
    <row r="128" spans="1:5" s="2" customFormat="1" ht="15.75" customHeight="1">
      <c r="A128" s="7"/>
      <c r="B128" s="7"/>
      <c r="C128" s="7"/>
      <c r="D128" s="7"/>
      <c r="E128" s="5"/>
    </row>
    <row r="129" spans="1:5" s="2" customFormat="1" ht="15.75" customHeight="1">
      <c r="A129" s="7"/>
      <c r="B129" s="7"/>
      <c r="C129" s="7"/>
      <c r="D129" s="7"/>
      <c r="E129" s="5"/>
    </row>
    <row r="130" spans="1:5" s="2" customFormat="1" ht="15.75" customHeight="1">
      <c r="A130" s="7"/>
      <c r="B130" s="7"/>
      <c r="C130" s="7"/>
      <c r="D130" s="7"/>
      <c r="E130" s="5"/>
    </row>
    <row r="131" spans="1:5" s="2" customFormat="1" ht="15.75" customHeight="1">
      <c r="A131" s="7"/>
      <c r="B131" s="7"/>
      <c r="C131" s="7"/>
      <c r="D131" s="7"/>
      <c r="E131" s="5"/>
    </row>
    <row r="132" spans="1:5" s="2" customFormat="1" ht="15.75" customHeight="1">
      <c r="A132" s="7"/>
      <c r="B132" s="7"/>
      <c r="C132" s="7"/>
      <c r="D132" s="7"/>
      <c r="E132" s="5"/>
    </row>
    <row r="133" spans="1:5" s="2" customFormat="1" ht="15.75" customHeight="1">
      <c r="A133" s="7"/>
      <c r="B133" s="7"/>
      <c r="C133" s="7"/>
      <c r="D133" s="7"/>
      <c r="E133" s="5"/>
    </row>
    <row r="134" spans="1:5" s="2" customFormat="1" ht="15.75" customHeight="1">
      <c r="A134" s="7"/>
      <c r="B134" s="7"/>
      <c r="C134" s="7"/>
      <c r="D134" s="7"/>
      <c r="E134" s="5"/>
    </row>
    <row r="135" spans="1:5" s="2" customFormat="1" ht="15.75" customHeight="1">
      <c r="A135" s="7"/>
      <c r="B135" s="7"/>
      <c r="C135" s="7"/>
      <c r="D135" s="7"/>
      <c r="E135" s="5"/>
    </row>
    <row r="136" spans="1:5" s="2" customFormat="1" ht="15.75" customHeight="1">
      <c r="A136" s="7"/>
      <c r="B136" s="7"/>
      <c r="C136" s="7"/>
      <c r="D136" s="7"/>
      <c r="E136" s="5"/>
    </row>
  </sheetData>
  <printOptions/>
  <pageMargins left="0.67" right="0.4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u8m</cp:lastModifiedBy>
  <cp:lastPrinted>2005-12-28T14:05:02Z</cp:lastPrinted>
  <dcterms:created xsi:type="dcterms:W3CDTF">2000-02-17T09:29:46Z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