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20" windowHeight="75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0" i="1"/>
  <c r="H19"/>
  <c r="H18"/>
  <c r="H16"/>
  <c r="H15"/>
  <c r="H14"/>
  <c r="H13"/>
  <c r="H11"/>
  <c r="H10"/>
  <c r="H8"/>
  <c r="H7"/>
  <c r="H21" s="1"/>
</calcChain>
</file>

<file path=xl/sharedStrings.xml><?xml version="1.0" encoding="utf-8"?>
<sst xmlns="http://schemas.openxmlformats.org/spreadsheetml/2006/main" count="67" uniqueCount="62">
  <si>
    <t>Arkusz do obliczenia kosztów obsługi bankowej</t>
  </si>
  <si>
    <t>Opis przedmiotu zamówienia</t>
  </si>
  <si>
    <t>Formuła naliczania</t>
  </si>
  <si>
    <t>Ilość m-cznie</t>
  </si>
  <si>
    <t>Ilość przez 60 m-cy</t>
  </si>
  <si>
    <t>Oferowana cena</t>
  </si>
  <si>
    <t>Sposób wyliczenia ceny</t>
  </si>
  <si>
    <t>Cena przez 60 m-cy</t>
  </si>
  <si>
    <t>1.</t>
  </si>
  <si>
    <t>Rachunki bankowe</t>
  </si>
  <si>
    <t>1.a</t>
  </si>
  <si>
    <t>Otwarcie rachunku bieżącego, pomocniczego, lokaty</t>
  </si>
  <si>
    <t>jednorazowo w zł</t>
  </si>
  <si>
    <t>kol.4x5x6 z wiersza 1.a</t>
  </si>
  <si>
    <t>1.b</t>
  </si>
  <si>
    <t>Prowadzenie rachunku bankowego, rachunku lokaty</t>
  </si>
  <si>
    <t>miesięcznie w zł</t>
  </si>
  <si>
    <t>kol.4x5x6 z wiersza 1.b</t>
  </si>
  <si>
    <t>2.</t>
  </si>
  <si>
    <t>System elektronicznej obsługi bankowej</t>
  </si>
  <si>
    <t>2.a</t>
  </si>
  <si>
    <t>Udostępnienie systemu wraz z instruktażem</t>
  </si>
  <si>
    <t>kol.4x5x6 z wiersza 2.a</t>
  </si>
  <si>
    <t>2.b</t>
  </si>
  <si>
    <t>Abonament za korzystanie z systemu</t>
  </si>
  <si>
    <t>kol.4x5x6 z wiersza 2.b</t>
  </si>
  <si>
    <t>3.</t>
  </si>
  <si>
    <t>Przelewy</t>
  </si>
  <si>
    <t>3.a</t>
  </si>
  <si>
    <t>Papierowe na rachunki w banku obsługującym</t>
  </si>
  <si>
    <t>stawka w zł</t>
  </si>
  <si>
    <t>kol.4x5x6 z wiersza 3.a</t>
  </si>
  <si>
    <t>3.b</t>
  </si>
  <si>
    <t>Papierowe do innych banków</t>
  </si>
  <si>
    <t>kol.4x5x6 z wiersza 3.b</t>
  </si>
  <si>
    <t>3.c</t>
  </si>
  <si>
    <t>Elektroniczne na rachunki w banku obsługującym</t>
  </si>
  <si>
    <t>kol.4x5x6 z wiersza 3.c</t>
  </si>
  <si>
    <t>3.d</t>
  </si>
  <si>
    <t>Elektroniczne do innych banków</t>
  </si>
  <si>
    <t>kol.4x5x6 z wiersza 3.d</t>
  </si>
  <si>
    <t>4.</t>
  </si>
  <si>
    <t>Kredyt w rachunku bieżącym na finansowanie przejściowego deficytu</t>
  </si>
  <si>
    <t>4.a</t>
  </si>
  <si>
    <t xml:space="preserve">Prowizja od kwoty kredytu </t>
  </si>
  <si>
    <t>jednorazowo w %</t>
  </si>
  <si>
    <t>kol.4x5x6 z wiersza 4.a</t>
  </si>
  <si>
    <t>4.b</t>
  </si>
  <si>
    <t>Oprocentowanie kredytu w stosunku do WIBOR 1M</t>
  </si>
  <si>
    <t>marża banku w % (bez WIBOR 1M)</t>
  </si>
  <si>
    <t>kol.4x6/365xkol.5 z wiersza 4.b</t>
  </si>
  <si>
    <t>4.c</t>
  </si>
  <si>
    <t>Oprocentowanie kredytu wg WIBOR 1M</t>
  </si>
  <si>
    <t>WIBOR 1M w % (bez marży banku)</t>
  </si>
  <si>
    <t>kol.4x6/365xkol.5 z wiersza 4.c</t>
  </si>
  <si>
    <t>Razem</t>
  </si>
  <si>
    <t>Wyjaśnienie: do poz. 4:</t>
  </si>
  <si>
    <t>Określone w formularzu ilości rachunków, przelewów i innych produktów są ilościami przyjętymi dla potrzeb wyliczenia ceny.</t>
  </si>
  <si>
    <t xml:space="preserve">Kwota 2.000.000,-zł (poz. 4.a kolumna 4) jest kwotą kredytu planowaną do przyjęcia w uchwale budżetowej w latach 2019-2023 </t>
  </si>
  <si>
    <t>Kwota 321.000,-zł (poz.4.b kolumna 4) jest to planowane średnie dzienne wykorzystanie kredytu, 135 (poz. 4.b kol.5 i 4.c kol.5) jest to planowana liczba dni wykorzystania kredytu w ciągu 5 lat</t>
  </si>
  <si>
    <t>(pieczęć i podpis oferenta)</t>
  </si>
  <si>
    <t>Załącznik nr 1a do formularza oferty ZP.271.2.59.2018</t>
  </si>
</sst>
</file>

<file path=xl/styles.xml><?xml version="1.0" encoding="utf-8"?>
<styleSheet xmlns="http://schemas.openxmlformats.org/spreadsheetml/2006/main">
  <numFmts count="1">
    <numFmt numFmtId="164" formatCode="#,##0.00&quot; zł&quot;"/>
  </numFmts>
  <fonts count="10">
    <font>
      <sz val="11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i/>
      <sz val="9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Fill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0" fontId="6" fillId="0" borderId="4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0" fontId="4" fillId="0" borderId="0" xfId="0" applyFont="1" applyFill="1" applyBorder="1"/>
    <xf numFmtId="0" fontId="2" fillId="0" borderId="0" xfId="0" applyFont="1"/>
    <xf numFmtId="4" fontId="2" fillId="0" borderId="0" xfId="0" applyNumberFormat="1" applyFont="1"/>
    <xf numFmtId="0" fontId="7" fillId="0" borderId="0" xfId="0" applyFont="1" applyFill="1" applyBorder="1"/>
    <xf numFmtId="0" fontId="7" fillId="0" borderId="0" xfId="0" applyFont="1"/>
    <xf numFmtId="0" fontId="7" fillId="0" borderId="9" xfId="0" applyFont="1" applyBorder="1"/>
    <xf numFmtId="4" fontId="8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/>
    <xf numFmtId="0" fontId="2" fillId="0" borderId="0" xfId="0" applyFont="1" applyAlignment="1"/>
    <xf numFmtId="0" fontId="7" fillId="0" borderId="0" xfId="0" applyFont="1" applyAlignment="1"/>
    <xf numFmtId="0" fontId="9" fillId="0" borderId="0" xfId="0" applyFont="1"/>
    <xf numFmtId="0" fontId="2" fillId="0" borderId="0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0"/>
  <sheetViews>
    <sheetView tabSelected="1" workbookViewId="0">
      <selection activeCell="O19" sqref="O19"/>
    </sheetView>
  </sheetViews>
  <sheetFormatPr defaultRowHeight="14.25"/>
  <cols>
    <col min="2" max="2" width="40.875" customWidth="1"/>
    <col min="3" max="3" width="18.25" customWidth="1"/>
    <col min="6" max="6" width="10" style="54" customWidth="1"/>
    <col min="7" max="7" width="20.5" bestFit="1" customWidth="1"/>
    <col min="8" max="8" width="12.25" customWidth="1"/>
  </cols>
  <sheetData>
    <row r="2" spans="1:8">
      <c r="F2" s="59" t="s">
        <v>61</v>
      </c>
    </row>
    <row r="3" spans="1:8" ht="15.75">
      <c r="A3" s="1" t="s">
        <v>0</v>
      </c>
      <c r="B3" s="2"/>
      <c r="C3" s="2"/>
      <c r="D3" s="2"/>
      <c r="E3" s="2"/>
      <c r="F3" s="2"/>
      <c r="G3" s="3"/>
      <c r="H3" s="2"/>
    </row>
    <row r="4" spans="1:8" ht="42.75">
      <c r="A4" s="4"/>
      <c r="B4" s="4" t="s">
        <v>1</v>
      </c>
      <c r="C4" s="5" t="s">
        <v>2</v>
      </c>
      <c r="D4" s="5" t="s">
        <v>3</v>
      </c>
      <c r="E4" s="5" t="s">
        <v>4</v>
      </c>
      <c r="F4" s="55" t="s">
        <v>5</v>
      </c>
      <c r="G4" s="5" t="s">
        <v>6</v>
      </c>
      <c r="H4" s="5" t="s">
        <v>7</v>
      </c>
    </row>
    <row r="5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56">
        <v>6</v>
      </c>
      <c r="G5" s="6">
        <v>7</v>
      </c>
      <c r="H5" s="6">
        <v>8</v>
      </c>
    </row>
    <row r="6" spans="1:8" ht="15">
      <c r="A6" s="7" t="s">
        <v>8</v>
      </c>
      <c r="B6" s="7" t="s">
        <v>9</v>
      </c>
      <c r="C6" s="8"/>
      <c r="D6" s="9"/>
      <c r="E6" s="9"/>
      <c r="F6" s="9"/>
      <c r="G6" s="9"/>
      <c r="H6" s="9"/>
    </row>
    <row r="7" spans="1:8" ht="15">
      <c r="A7" s="10" t="s">
        <v>10</v>
      </c>
      <c r="B7" s="10" t="s">
        <v>11</v>
      </c>
      <c r="C7" s="11" t="s">
        <v>12</v>
      </c>
      <c r="D7" s="11">
        <v>1</v>
      </c>
      <c r="E7" s="11">
        <v>63</v>
      </c>
      <c r="F7" s="12"/>
      <c r="G7" s="10" t="s">
        <v>13</v>
      </c>
      <c r="H7" s="13">
        <f>D7*E7*F7</f>
        <v>0</v>
      </c>
    </row>
    <row r="8" spans="1:8" ht="15">
      <c r="A8" s="14" t="s">
        <v>14</v>
      </c>
      <c r="B8" s="14" t="s">
        <v>15</v>
      </c>
      <c r="C8" s="15" t="s">
        <v>16</v>
      </c>
      <c r="D8" s="15">
        <v>1</v>
      </c>
      <c r="E8" s="16">
        <v>3780</v>
      </c>
      <c r="F8" s="17"/>
      <c r="G8" s="10" t="s">
        <v>17</v>
      </c>
      <c r="H8" s="13">
        <f>D8*E8*F8</f>
        <v>0</v>
      </c>
    </row>
    <row r="9" spans="1:8" ht="15">
      <c r="A9" s="7" t="s">
        <v>18</v>
      </c>
      <c r="B9" s="7" t="s">
        <v>19</v>
      </c>
      <c r="C9" s="8"/>
      <c r="D9" s="8"/>
      <c r="E9" s="8"/>
      <c r="F9" s="18"/>
      <c r="G9" s="9"/>
      <c r="H9" s="19"/>
    </row>
    <row r="10" spans="1:8" ht="15">
      <c r="A10" s="20" t="s">
        <v>20</v>
      </c>
      <c r="B10" s="20" t="s">
        <v>21</v>
      </c>
      <c r="C10" s="11" t="s">
        <v>12</v>
      </c>
      <c r="D10" s="11">
        <v>1</v>
      </c>
      <c r="E10" s="11">
        <v>6</v>
      </c>
      <c r="F10" s="12"/>
      <c r="G10" s="10" t="s">
        <v>22</v>
      </c>
      <c r="H10" s="13">
        <f>D10*E10*F10</f>
        <v>0</v>
      </c>
    </row>
    <row r="11" spans="1:8" ht="15">
      <c r="A11" s="21" t="s">
        <v>23</v>
      </c>
      <c r="B11" s="21" t="s">
        <v>24</v>
      </c>
      <c r="C11" s="22" t="s">
        <v>16</v>
      </c>
      <c r="D11" s="22">
        <v>1</v>
      </c>
      <c r="E11" s="22">
        <v>360</v>
      </c>
      <c r="F11" s="23"/>
      <c r="G11" s="24" t="s">
        <v>25</v>
      </c>
      <c r="H11" s="13">
        <f>D11*E11*F11</f>
        <v>0</v>
      </c>
    </row>
    <row r="12" spans="1:8" ht="15">
      <c r="A12" s="7" t="s">
        <v>26</v>
      </c>
      <c r="B12" s="7" t="s">
        <v>27</v>
      </c>
      <c r="C12" s="8"/>
      <c r="D12" s="8"/>
      <c r="E12" s="8"/>
      <c r="F12" s="18"/>
      <c r="G12" s="9"/>
      <c r="H12" s="19"/>
    </row>
    <row r="13" spans="1:8" ht="15">
      <c r="A13" s="20" t="s">
        <v>28</v>
      </c>
      <c r="B13" s="20" t="s">
        <v>29</v>
      </c>
      <c r="C13" s="25" t="s">
        <v>30</v>
      </c>
      <c r="D13" s="25">
        <v>1</v>
      </c>
      <c r="E13" s="25">
        <v>30</v>
      </c>
      <c r="F13" s="26"/>
      <c r="G13" s="20" t="s">
        <v>31</v>
      </c>
      <c r="H13" s="13">
        <f>D13*E13*F13</f>
        <v>0</v>
      </c>
    </row>
    <row r="14" spans="1:8" ht="15">
      <c r="A14" s="14" t="s">
        <v>32</v>
      </c>
      <c r="B14" s="14" t="s">
        <v>33</v>
      </c>
      <c r="C14" s="15" t="s">
        <v>30</v>
      </c>
      <c r="D14" s="15">
        <v>1</v>
      </c>
      <c r="E14" s="15">
        <v>30</v>
      </c>
      <c r="F14" s="27"/>
      <c r="G14" s="14" t="s">
        <v>34</v>
      </c>
      <c r="H14" s="13">
        <f>D14*E14*F14</f>
        <v>0</v>
      </c>
    </row>
    <row r="15" spans="1:8" ht="15">
      <c r="A15" s="14" t="s">
        <v>35</v>
      </c>
      <c r="B15" s="14" t="s">
        <v>36</v>
      </c>
      <c r="C15" s="15" t="s">
        <v>30</v>
      </c>
      <c r="D15" s="16">
        <v>2236</v>
      </c>
      <c r="E15" s="15">
        <v>60</v>
      </c>
      <c r="F15" s="27"/>
      <c r="G15" s="10" t="s">
        <v>37</v>
      </c>
      <c r="H15" s="13">
        <f>D15*E15*F15</f>
        <v>0</v>
      </c>
    </row>
    <row r="16" spans="1:8" ht="15">
      <c r="A16" s="21" t="s">
        <v>38</v>
      </c>
      <c r="B16" s="21" t="s">
        <v>39</v>
      </c>
      <c r="C16" s="22" t="s">
        <v>30</v>
      </c>
      <c r="D16" s="28">
        <v>2376</v>
      </c>
      <c r="E16" s="22">
        <v>60</v>
      </c>
      <c r="F16" s="29"/>
      <c r="G16" s="14" t="s">
        <v>40</v>
      </c>
      <c r="H16" s="30">
        <f>D16*E16*F16</f>
        <v>0</v>
      </c>
    </row>
    <row r="17" spans="1:8" ht="15">
      <c r="A17" s="7" t="s">
        <v>41</v>
      </c>
      <c r="B17" s="7" t="s">
        <v>42</v>
      </c>
      <c r="C17" s="8"/>
      <c r="D17" s="8"/>
      <c r="E17" s="31"/>
      <c r="F17" s="19"/>
      <c r="G17" s="9"/>
      <c r="H17" s="19"/>
    </row>
    <row r="18" spans="1:8" ht="15">
      <c r="A18" s="10" t="s">
        <v>43</v>
      </c>
      <c r="B18" s="10" t="s">
        <v>44</v>
      </c>
      <c r="C18" s="11" t="s">
        <v>45</v>
      </c>
      <c r="D18" s="32">
        <v>2000000</v>
      </c>
      <c r="E18" s="11">
        <v>5</v>
      </c>
      <c r="F18" s="33"/>
      <c r="G18" s="14" t="s">
        <v>46</v>
      </c>
      <c r="H18" s="13">
        <f>D18*E18*F18</f>
        <v>0</v>
      </c>
    </row>
    <row r="19" spans="1:8" ht="42.75" customHeight="1">
      <c r="A19" s="14" t="s">
        <v>47</v>
      </c>
      <c r="B19" s="34" t="s">
        <v>48</v>
      </c>
      <c r="C19" s="35" t="s">
        <v>49</v>
      </c>
      <c r="D19" s="16">
        <v>321000</v>
      </c>
      <c r="E19" s="15">
        <v>135</v>
      </c>
      <c r="F19" s="36"/>
      <c r="G19" s="34" t="s">
        <v>50</v>
      </c>
      <c r="H19" s="37">
        <f>((D19*F19)/365)*E19</f>
        <v>0</v>
      </c>
    </row>
    <row r="20" spans="1:8" ht="54" customHeight="1">
      <c r="A20" s="21" t="s">
        <v>51</v>
      </c>
      <c r="B20" s="34" t="s">
        <v>52</v>
      </c>
      <c r="C20" s="38" t="s">
        <v>53</v>
      </c>
      <c r="D20" s="39">
        <v>321000</v>
      </c>
      <c r="E20" s="40">
        <v>135</v>
      </c>
      <c r="F20" s="41">
        <v>1.6400000000000001E-2</v>
      </c>
      <c r="G20" s="42" t="s">
        <v>54</v>
      </c>
      <c r="H20" s="43">
        <f>((D20*F20)/365)*E20</f>
        <v>1947.1068493150685</v>
      </c>
    </row>
    <row r="21" spans="1:8" ht="15">
      <c r="A21" s="7"/>
      <c r="B21" s="7"/>
      <c r="C21" s="8"/>
      <c r="D21" s="8"/>
      <c r="E21" s="8"/>
      <c r="F21" s="19"/>
      <c r="G21" s="44" t="s">
        <v>55</v>
      </c>
      <c r="H21" s="45">
        <f>SUM(H7,H8,H10,H11,H13,H14,H15,H16,H18,H19,H20)</f>
        <v>1947.1068493150685</v>
      </c>
    </row>
    <row r="22" spans="1:8" ht="15">
      <c r="A22" s="46" t="s">
        <v>56</v>
      </c>
      <c r="B22" s="47"/>
      <c r="C22" s="47"/>
      <c r="D22" s="47"/>
      <c r="E22" s="47"/>
      <c r="F22" s="57"/>
      <c r="G22" s="47"/>
      <c r="H22" s="48"/>
    </row>
    <row r="23" spans="1:8" ht="15">
      <c r="A23" s="60" t="s">
        <v>57</v>
      </c>
      <c r="B23" s="60"/>
      <c r="C23" s="60"/>
      <c r="D23" s="60"/>
      <c r="E23" s="60"/>
      <c r="F23" s="60"/>
      <c r="G23" s="60"/>
      <c r="H23" s="60"/>
    </row>
    <row r="24" spans="1:8" ht="15">
      <c r="A24" s="60" t="s">
        <v>58</v>
      </c>
      <c r="B24" s="60"/>
      <c r="C24" s="60"/>
      <c r="D24" s="60"/>
      <c r="E24" s="60"/>
      <c r="F24" s="60"/>
      <c r="G24" s="60"/>
      <c r="H24" s="60"/>
    </row>
    <row r="25" spans="1:8" ht="15">
      <c r="A25" s="60" t="s">
        <v>59</v>
      </c>
      <c r="B25" s="60"/>
      <c r="C25" s="60"/>
      <c r="D25" s="60"/>
      <c r="E25" s="60"/>
      <c r="F25" s="60"/>
      <c r="G25" s="60"/>
      <c r="H25" s="60"/>
    </row>
    <row r="26" spans="1:8" ht="15">
      <c r="A26" s="49"/>
      <c r="B26" s="50"/>
      <c r="C26" s="50"/>
      <c r="D26" s="50"/>
      <c r="E26" s="50"/>
      <c r="F26" s="58"/>
      <c r="H26" s="52"/>
    </row>
    <row r="27" spans="1:8" ht="15">
      <c r="A27" s="49"/>
      <c r="B27" s="50"/>
      <c r="C27" s="50"/>
      <c r="D27" s="50"/>
      <c r="E27" s="50"/>
      <c r="F27" s="58"/>
      <c r="H27" s="52"/>
    </row>
    <row r="29" spans="1:8" ht="15">
      <c r="G29" s="51"/>
    </row>
    <row r="30" spans="1:8" ht="15">
      <c r="G30" s="53" t="s">
        <v>60</v>
      </c>
    </row>
  </sheetData>
  <mergeCells count="3">
    <mergeCell ref="A23:H23"/>
    <mergeCell ref="A24:H24"/>
    <mergeCell ref="A25:H25"/>
  </mergeCells>
  <pageMargins left="0.31" right="0.16" top="0.17" bottom="0.17" header="0.56000000000000005" footer="0.1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ktyrajska</dc:creator>
  <cp:lastModifiedBy>ktyrajska</cp:lastModifiedBy>
  <cp:lastPrinted>2018-09-26T10:14:04Z</cp:lastPrinted>
  <dcterms:created xsi:type="dcterms:W3CDTF">2018-09-26T10:01:25Z</dcterms:created>
  <dcterms:modified xsi:type="dcterms:W3CDTF">2018-09-26T10:18:03Z</dcterms:modified>
</cp:coreProperties>
</file>