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0" activeTab="0"/>
  </bookViews>
  <sheets>
    <sheet name="Zbior_" sheetId="1" r:id="rId1"/>
    <sheet name="Dz_600" sheetId="2" r:id="rId2"/>
    <sheet name="Dz_700" sheetId="3" r:id="rId3"/>
    <sheet name="Dz_750" sheetId="4" r:id="rId4"/>
    <sheet name="Dz_754" sheetId="5" r:id="rId5"/>
    <sheet name="Dz_801" sheetId="6" r:id="rId6"/>
    <sheet name="Dz_900" sheetId="7" r:id="rId7"/>
    <sheet name="Dz_921" sheetId="8" r:id="rId8"/>
    <sheet name="Dz_926" sheetId="9" r:id="rId9"/>
    <sheet name="Dz_852" sheetId="10" r:id="rId10"/>
    <sheet name="Dz_851" sheetId="11" r:id="rId11"/>
    <sheet name="Arkusz1" sheetId="12" r:id="rId12"/>
    <sheet name="Arkusz2" sheetId="13" r:id="rId13"/>
  </sheets>
  <definedNames>
    <definedName name="_xlnm.Print_Area" localSheetId="1">'Dz_600'!$A$1:$S$33</definedName>
    <definedName name="_xlnm.Print_Area" localSheetId="6">'Dz_900'!$A$1:$S$204</definedName>
  </definedNames>
  <calcPr fullCalcOnLoad="1"/>
</workbook>
</file>

<file path=xl/sharedStrings.xml><?xml version="1.0" encoding="utf-8"?>
<sst xmlns="http://schemas.openxmlformats.org/spreadsheetml/2006/main" count="2213" uniqueCount="349">
  <si>
    <t>W I E L O L E T N I   P L A  N   I N W E S T Y C Y J N Y   N A   L A T A   2 0 0 3 - 2 0 0 7</t>
  </si>
  <si>
    <t>Lp.</t>
  </si>
  <si>
    <t>Nazwa zadania</t>
  </si>
  <si>
    <t>Planow.</t>
  </si>
  <si>
    <t>Szacu-</t>
  </si>
  <si>
    <t>Ponie-</t>
  </si>
  <si>
    <t>Prze-</t>
  </si>
  <si>
    <t>Planowane nakłady na lata:</t>
  </si>
  <si>
    <t>inwestycji,</t>
  </si>
  <si>
    <t>efekty</t>
  </si>
  <si>
    <t>nek</t>
  </si>
  <si>
    <t>sione</t>
  </si>
  <si>
    <t>widy-</t>
  </si>
  <si>
    <t>po 2007</t>
  </si>
  <si>
    <t>U</t>
  </si>
  <si>
    <t>modernizacji,</t>
  </si>
  <si>
    <t>rzeczowe</t>
  </si>
  <si>
    <t>warto-</t>
  </si>
  <si>
    <t>nakła-</t>
  </si>
  <si>
    <t>wane</t>
  </si>
  <si>
    <t>środki finansowe</t>
  </si>
  <si>
    <t>w</t>
  </si>
  <si>
    <t>remontu</t>
  </si>
  <si>
    <t>m2</t>
  </si>
  <si>
    <t>ści</t>
  </si>
  <si>
    <t>dy na</t>
  </si>
  <si>
    <t>własne</t>
  </si>
  <si>
    <t>poza-</t>
  </si>
  <si>
    <t>a</t>
  </si>
  <si>
    <t>m6</t>
  </si>
  <si>
    <t>kosz-</t>
  </si>
  <si>
    <t>koniec</t>
  </si>
  <si>
    <t>dy</t>
  </si>
  <si>
    <t>z budż.</t>
  </si>
  <si>
    <t>budżet.</t>
  </si>
  <si>
    <t>g</t>
  </si>
  <si>
    <t>m3</t>
  </si>
  <si>
    <t>tory-</t>
  </si>
  <si>
    <t>do</t>
  </si>
  <si>
    <t>Gminy</t>
  </si>
  <si>
    <t>i spółek</t>
  </si>
  <si>
    <t>i</t>
  </si>
  <si>
    <t>sowej</t>
  </si>
  <si>
    <t>2007r.</t>
  </si>
  <si>
    <t>Miejsk.</t>
  </si>
  <si>
    <t>z o.o.</t>
  </si>
  <si>
    <t>tyś.zł</t>
  </si>
  <si>
    <t>OGÓŁEM</t>
  </si>
  <si>
    <t>1.</t>
  </si>
  <si>
    <t>TRANSPORT</t>
  </si>
  <si>
    <t>2.</t>
  </si>
  <si>
    <t>GOSPOD.MIESZKAN.</t>
  </si>
  <si>
    <t>3.</t>
  </si>
  <si>
    <t>ADMINISTRAC.PUBL.</t>
  </si>
  <si>
    <t>4.</t>
  </si>
  <si>
    <t>BEZPIECZEŃST.PUBL.</t>
  </si>
  <si>
    <t>5.</t>
  </si>
  <si>
    <t>OŚWIATA I WYCH.</t>
  </si>
  <si>
    <t>6.</t>
  </si>
  <si>
    <t>GOSPOD.KOMUNAL.</t>
  </si>
  <si>
    <t>7.</t>
  </si>
  <si>
    <t>KULTURA I OCHR.DZ.</t>
  </si>
  <si>
    <t>8.</t>
  </si>
  <si>
    <t>KULTURA FIZ.,SPORT</t>
  </si>
  <si>
    <t>9.</t>
  </si>
  <si>
    <t>POMOC SPOŁECZNA</t>
  </si>
  <si>
    <t>10.</t>
  </si>
  <si>
    <t>OCHRONA ZDROWIA</t>
  </si>
  <si>
    <t>2002r.</t>
  </si>
  <si>
    <t>600 TRANSPORT</t>
  </si>
  <si>
    <t xml:space="preserve">        ZBIORCZO</t>
  </si>
  <si>
    <t>Ulice nowoprojekt.</t>
  </si>
  <si>
    <t>Chodniki</t>
  </si>
  <si>
    <t>Ścieżki pieszo-rowerowe</t>
  </si>
  <si>
    <t xml:space="preserve"> - 2 -</t>
  </si>
  <si>
    <t>W I E L O L E T N I   P L A N   I N W E S T Y C Y J N Y   N A   L A T A   2 0 0 3 - 2 0 0 7</t>
  </si>
  <si>
    <t>700 GOSPODARKA</t>
  </si>
  <si>
    <t xml:space="preserve">      MIESZKANIOWA</t>
  </si>
  <si>
    <t>Budynki czynsz. 3 Maja,</t>
  </si>
  <si>
    <t>Bierzewicka,Ozdowskiego</t>
  </si>
  <si>
    <t>96 mieszk.</t>
  </si>
  <si>
    <t>Modernizacje i remonty</t>
  </si>
  <si>
    <t xml:space="preserve">kapitalne budynków </t>
  </si>
  <si>
    <t>komunalnych</t>
  </si>
  <si>
    <t>Budynki socjalne</t>
  </si>
  <si>
    <t>4 budynki</t>
  </si>
  <si>
    <t>58mieszk.</t>
  </si>
  <si>
    <t>Termomodernizacja I etap</t>
  </si>
  <si>
    <t>budynków</t>
  </si>
  <si>
    <t>Termomodernizacja II etap</t>
  </si>
  <si>
    <t>Woj.Pol.39,Kruk3,</t>
  </si>
  <si>
    <t>budynki</t>
  </si>
  <si>
    <t>Kotłownie olejowe</t>
  </si>
  <si>
    <t>w Kruku</t>
  </si>
  <si>
    <t xml:space="preserve">Modernizacja </t>
  </si>
  <si>
    <t>dachów</t>
  </si>
  <si>
    <t xml:space="preserve">Wykup gruntu pod </t>
  </si>
  <si>
    <t>drogę na Kraśnicy</t>
  </si>
  <si>
    <t>Wykup nieruchomości</t>
  </si>
  <si>
    <t>po BUDOPOL-u</t>
  </si>
  <si>
    <t>MTBS - udziały</t>
  </si>
  <si>
    <t xml:space="preserve"> - 3 -</t>
  </si>
  <si>
    <t>z</t>
  </si>
  <si>
    <t>pozysku</t>
  </si>
  <si>
    <t>zewnątrz</t>
  </si>
  <si>
    <t>750 ADMINISTRACJA</t>
  </si>
  <si>
    <t xml:space="preserve">       PUBLICZNA</t>
  </si>
  <si>
    <t>Modernizacja budynku</t>
  </si>
  <si>
    <t>hall wej.</t>
  </si>
  <si>
    <t>Urzędu Miasta</t>
  </si>
  <si>
    <t>sala p.</t>
  </si>
  <si>
    <t>dach</t>
  </si>
  <si>
    <t>Remont kapitalny</t>
  </si>
  <si>
    <t>wym.</t>
  </si>
  <si>
    <t>Ratusza</t>
  </si>
  <si>
    <t>stolar.</t>
  </si>
  <si>
    <t>elewac.</t>
  </si>
  <si>
    <t>Zakup komputerów</t>
  </si>
  <si>
    <t xml:space="preserve"> - 4 -</t>
  </si>
  <si>
    <t>754 BEZPIECZEŃSTWO</t>
  </si>
  <si>
    <t xml:space="preserve">       PUBLICZNE</t>
  </si>
  <si>
    <t>Monitoring</t>
  </si>
  <si>
    <t>kamery,</t>
  </si>
  <si>
    <t>stanow.</t>
  </si>
  <si>
    <t>obserw.</t>
  </si>
  <si>
    <t xml:space="preserve">Komenda Powiatowa </t>
  </si>
  <si>
    <t>konsola</t>
  </si>
  <si>
    <t>Państw.Straży Pożarnej</t>
  </si>
  <si>
    <t>sam.poż.</t>
  </si>
  <si>
    <t>komputer</t>
  </si>
  <si>
    <t>Policji</t>
  </si>
  <si>
    <t>apar.cyfr.</t>
  </si>
  <si>
    <t>Straż Miejska</t>
  </si>
  <si>
    <t>środki łączności</t>
  </si>
  <si>
    <t>Komenda Wojewódzka</t>
  </si>
  <si>
    <t>samochód</t>
  </si>
  <si>
    <t>policyjny</t>
  </si>
  <si>
    <t xml:space="preserve"> - 5 -</t>
  </si>
  <si>
    <t>801 OŚWIATA</t>
  </si>
  <si>
    <t xml:space="preserve">       I WYCHOWANIE</t>
  </si>
  <si>
    <t>Miejski Międzyszkolny</t>
  </si>
  <si>
    <t>Kompleks Sportowy</t>
  </si>
  <si>
    <t>kubatur.</t>
  </si>
  <si>
    <t xml:space="preserve"> - kryta pływalnia</t>
  </si>
  <si>
    <r>
      <t>15.000m</t>
    </r>
    <r>
      <rPr>
        <vertAlign val="superscript"/>
        <sz val="10"/>
        <rFont val="Times New Roman CE"/>
        <family val="1"/>
      </rPr>
      <t>3</t>
    </r>
  </si>
  <si>
    <t xml:space="preserve"> - kolektory słoneczne</t>
  </si>
  <si>
    <t xml:space="preserve"> -</t>
  </si>
  <si>
    <t>Remont Szkoły</t>
  </si>
  <si>
    <t>węz.ciep.</t>
  </si>
  <si>
    <t>Podstawowej nr 1</t>
  </si>
  <si>
    <t>sala gimn.</t>
  </si>
  <si>
    <t>Podstawowej nr 3</t>
  </si>
  <si>
    <t>wg potrz.</t>
  </si>
  <si>
    <t>Remonty</t>
  </si>
  <si>
    <t>Przedszkoli</t>
  </si>
  <si>
    <t>łącznik,</t>
  </si>
  <si>
    <t>gimnazjów</t>
  </si>
  <si>
    <t>wym.stolarki</t>
  </si>
  <si>
    <r>
      <t xml:space="preserve"> </t>
    </r>
    <r>
      <rPr>
        <sz val="10"/>
        <rFont val="Times New Roman CE"/>
        <family val="1"/>
      </rPr>
      <t>- termomodernizacja</t>
    </r>
  </si>
  <si>
    <t>Szkoła muzyczna</t>
  </si>
  <si>
    <t xml:space="preserve"> - adaptacja pomieszczeń</t>
  </si>
  <si>
    <t>Termomodernizacja budynku</t>
  </si>
  <si>
    <t>Szkoły Podstawowej nr 3 w Gostyninie</t>
  </si>
  <si>
    <t xml:space="preserve">Termomodernizacja </t>
  </si>
  <si>
    <t>Przedszkola nr 2</t>
  </si>
  <si>
    <t>Remonty wewnętrzne szkół,</t>
  </si>
  <si>
    <t>modernizacja boisk</t>
  </si>
  <si>
    <t xml:space="preserve"> - 6 -</t>
  </si>
  <si>
    <t>900 GOSP.KOMUNAL.</t>
  </si>
  <si>
    <t>90015 Oświetlenie</t>
  </si>
  <si>
    <t xml:space="preserve">  ulic, placów i dróg</t>
  </si>
  <si>
    <t>Oświetlenie uliczne</t>
  </si>
  <si>
    <t>1780mb</t>
  </si>
  <si>
    <t>ul. Langenfeld</t>
  </si>
  <si>
    <t>55 latarni</t>
  </si>
  <si>
    <t>1050mb</t>
  </si>
  <si>
    <t>na os. Zatorze</t>
  </si>
  <si>
    <t>20 latarni</t>
  </si>
  <si>
    <t>310mb</t>
  </si>
  <si>
    <t xml:space="preserve">na os. Kolonia </t>
  </si>
  <si>
    <t>7 latarni</t>
  </si>
  <si>
    <t>425+300mb</t>
  </si>
  <si>
    <t>os.Polna,ul.Marcinkowskiego</t>
  </si>
  <si>
    <t>7+6 latarni</t>
  </si>
  <si>
    <t>150mb</t>
  </si>
  <si>
    <t>teren po PKS i mleczarni</t>
  </si>
  <si>
    <t>5 latarni</t>
  </si>
  <si>
    <t>500mb</t>
  </si>
  <si>
    <t>Targowa (boczne)</t>
  </si>
  <si>
    <t>11 latarni</t>
  </si>
  <si>
    <t>1000mb</t>
  </si>
  <si>
    <t>ul. Kowalska</t>
  </si>
  <si>
    <t>22 latarni</t>
  </si>
  <si>
    <t>300 mb</t>
  </si>
  <si>
    <t>ul. Fabiszewskiego</t>
  </si>
  <si>
    <t>6 latarni</t>
  </si>
  <si>
    <t>ul. Mazowiecka</t>
  </si>
  <si>
    <t>6 lamp</t>
  </si>
  <si>
    <t>ul. PCK</t>
  </si>
  <si>
    <t>ul. Wiosenna</t>
  </si>
  <si>
    <t>ul. Bierzewicka</t>
  </si>
  <si>
    <t xml:space="preserve"> - 7 -</t>
  </si>
  <si>
    <t>900 GOSP.KOMUN.</t>
  </si>
  <si>
    <t>90095 Pozost.działaln.</t>
  </si>
  <si>
    <t>Wodociągi, kanalizacje</t>
  </si>
  <si>
    <t>Kanalizacja deszczowa</t>
  </si>
  <si>
    <r>
      <t xml:space="preserve"> </t>
    </r>
    <r>
      <rPr>
        <sz val="10"/>
        <rFont val="Times New Roman CE"/>
        <family val="1"/>
      </rPr>
      <t>- ul. Marcinkowskiego</t>
    </r>
  </si>
  <si>
    <t>200mb</t>
  </si>
  <si>
    <t xml:space="preserve"> - ul. 18 Stycznia</t>
  </si>
  <si>
    <t>370mb</t>
  </si>
  <si>
    <t xml:space="preserve"> - ul. Targowa i przyległe</t>
  </si>
  <si>
    <t>1730mb</t>
  </si>
  <si>
    <t>Kolektor "B"przy Ziejk.</t>
  </si>
  <si>
    <t>Rozdz. kanalizacji</t>
  </si>
  <si>
    <t>10.000mb</t>
  </si>
  <si>
    <t>śródmieście 14 ulic</t>
  </si>
  <si>
    <t>Wodociągi</t>
  </si>
  <si>
    <t xml:space="preserve"> - ul. Morenowa</t>
  </si>
  <si>
    <t xml:space="preserve"> - ul. Sosnowa</t>
  </si>
  <si>
    <t>65mb</t>
  </si>
  <si>
    <t xml:space="preserve"> - ul. Kolejowa-Żytnia</t>
  </si>
  <si>
    <t>750mb</t>
  </si>
  <si>
    <r>
      <t xml:space="preserve"> </t>
    </r>
    <r>
      <rPr>
        <sz val="10"/>
        <rFont val="Times New Roman CE"/>
        <family val="1"/>
      </rPr>
      <t>- w ul. nowoprojektowanych</t>
    </r>
  </si>
  <si>
    <t>1100mb</t>
  </si>
  <si>
    <t xml:space="preserve"> - ul. SUW Kolonia</t>
  </si>
  <si>
    <t>moder.</t>
  </si>
  <si>
    <t xml:space="preserve"> - wodociąg Kruk dokumentacja</t>
  </si>
  <si>
    <t>Kanalizacja sanitarna</t>
  </si>
  <si>
    <t xml:space="preserve"> - ul. Gliniana</t>
  </si>
  <si>
    <t>117mb</t>
  </si>
  <si>
    <t>355mb</t>
  </si>
  <si>
    <t>155mb</t>
  </si>
  <si>
    <t xml:space="preserve"> - ulice od ul. Polnej</t>
  </si>
  <si>
    <t>10mb</t>
  </si>
  <si>
    <t xml:space="preserve"> - ul. Kolonia do lasu</t>
  </si>
  <si>
    <t>300mb</t>
  </si>
  <si>
    <r>
      <t xml:space="preserve"> </t>
    </r>
    <r>
      <rPr>
        <sz val="10"/>
        <rFont val="Times New Roman CE"/>
        <family val="1"/>
      </rPr>
      <t>- ul. Targow.-Dyban.II etap</t>
    </r>
  </si>
  <si>
    <t>3000mb</t>
  </si>
  <si>
    <r>
      <t xml:space="preserve"> </t>
    </r>
    <r>
      <rPr>
        <sz val="10"/>
        <rFont val="Times New Roman CE"/>
        <family val="1"/>
      </rPr>
      <t>- ul. Czapsk.-Kolejow.przyleg.</t>
    </r>
  </si>
  <si>
    <r>
      <t xml:space="preserve"> </t>
    </r>
    <r>
      <rPr>
        <sz val="10"/>
        <rFont val="Times New Roman CE"/>
        <family val="1"/>
      </rPr>
      <t>- stacja zlewcza</t>
    </r>
  </si>
  <si>
    <t xml:space="preserve"> - komora nitryfikacji</t>
  </si>
  <si>
    <t xml:space="preserve"> - pomiar ścieków</t>
  </si>
  <si>
    <t xml:space="preserve"> - stacja do prób</t>
  </si>
  <si>
    <t xml:space="preserve"> - 8 -</t>
  </si>
  <si>
    <t>90095 Pozostała</t>
  </si>
  <si>
    <t xml:space="preserve">             działalność</t>
  </si>
  <si>
    <t>Budowa garaży</t>
  </si>
  <si>
    <t>176 szt.</t>
  </si>
  <si>
    <t>Estetyzacja</t>
  </si>
  <si>
    <t>Placu Wolności</t>
  </si>
  <si>
    <t xml:space="preserve">Urządzenie targowiska </t>
  </si>
  <si>
    <t>miejskiego na terenie po</t>
  </si>
  <si>
    <t>byłym PPEB Budopol</t>
  </si>
  <si>
    <t xml:space="preserve"> - 9 -</t>
  </si>
  <si>
    <t>Załącznik nr . . .</t>
  </si>
  <si>
    <t>do uchwały nr . . . Rady Miejskiej w Gostyninie</t>
  </si>
  <si>
    <t>z dnia . . .</t>
  </si>
  <si>
    <t>Ciepłownictwo</t>
  </si>
  <si>
    <t>Kocioł olejowo-gazowy</t>
  </si>
  <si>
    <t>8MW</t>
  </si>
  <si>
    <t>Podłączenie bud.mieszk.</t>
  </si>
  <si>
    <t>MTBS ul. 3 Maja</t>
  </si>
  <si>
    <t>130mb</t>
  </si>
  <si>
    <t>Modernizacja węzła</t>
  </si>
  <si>
    <t>ciepln. Przedszkola nr 4</t>
  </si>
  <si>
    <t>1 szt.</t>
  </si>
  <si>
    <t>MTBS ul. Ozdowskiego</t>
  </si>
  <si>
    <t>107mb</t>
  </si>
  <si>
    <t>Modernizacja sieci</t>
  </si>
  <si>
    <t>ul.Wojska Polsk.-Bema</t>
  </si>
  <si>
    <t>550mb</t>
  </si>
  <si>
    <t>Wymiana sieci cieplnej</t>
  </si>
  <si>
    <t>oś. Kilińskiego</t>
  </si>
  <si>
    <t>400mb</t>
  </si>
  <si>
    <t xml:space="preserve"> - 10 -</t>
  </si>
  <si>
    <t>900 GOSPOD.KOMUN.</t>
  </si>
  <si>
    <t>ZBIORCZO</t>
  </si>
  <si>
    <t xml:space="preserve">           ulic, placów, dróg</t>
  </si>
  <si>
    <t>90095 Wodociągi,</t>
  </si>
  <si>
    <t xml:space="preserve">           kanalizacje</t>
  </si>
  <si>
    <t>90095 Pozostała działaln.</t>
  </si>
  <si>
    <t xml:space="preserve">           garaże,targowisko</t>
  </si>
  <si>
    <t xml:space="preserve">           ciepłownictwo</t>
  </si>
  <si>
    <t xml:space="preserve"> - 11 -</t>
  </si>
  <si>
    <t>921 KULTURA I OCHR.</t>
  </si>
  <si>
    <t xml:space="preserve">   DZIEDZICTWA NAR.</t>
  </si>
  <si>
    <t>Remont Domu</t>
  </si>
  <si>
    <t>Kultury</t>
  </si>
  <si>
    <t>Zamek</t>
  </si>
  <si>
    <t>remont</t>
  </si>
  <si>
    <t>Zagospodarowanie</t>
  </si>
  <si>
    <t>terenu wokół Zamku</t>
  </si>
  <si>
    <t>Termomodernizacja</t>
  </si>
  <si>
    <t>Domu Kultury</t>
  </si>
  <si>
    <t xml:space="preserve"> - 12 -</t>
  </si>
  <si>
    <t xml:space="preserve">926 KULTURA </t>
  </si>
  <si>
    <t xml:space="preserve">    FIZYCZNA I SPORT</t>
  </si>
  <si>
    <t>Modernizacja OSiR</t>
  </si>
  <si>
    <t>(montaż siedzisk,elewac.</t>
  </si>
  <si>
    <t>część hotelowa,bieżnie)</t>
  </si>
  <si>
    <t xml:space="preserve">Program aktywizacji </t>
  </si>
  <si>
    <t xml:space="preserve">gospodarczej miasta </t>
  </si>
  <si>
    <t>i jego otoczenia w oparciu</t>
  </si>
  <si>
    <t>o lokalne zasoby</t>
  </si>
  <si>
    <t>Realizacja programu aktywizacji:</t>
  </si>
  <si>
    <t>wykup gruntów</t>
  </si>
  <si>
    <t>dokumentacja</t>
  </si>
  <si>
    <t>Zakup sprzętu kompute-</t>
  </si>
  <si>
    <t>rowego dla krytej pływalni</t>
  </si>
  <si>
    <t>Skate-Park</t>
  </si>
  <si>
    <t>Wyposażenie pływalni:</t>
  </si>
  <si>
    <t xml:space="preserve"> - 13 -</t>
  </si>
  <si>
    <t>852 POMOC</t>
  </si>
  <si>
    <t xml:space="preserve">        SPOŁECZNA</t>
  </si>
  <si>
    <t>Zakup komputerów do</t>
  </si>
  <si>
    <t>realizacji świadcz.rodzinn.</t>
  </si>
  <si>
    <t xml:space="preserve"> - 14 -</t>
  </si>
  <si>
    <t>851 OCHRONA</t>
  </si>
  <si>
    <t xml:space="preserve">        ZDROWIA</t>
  </si>
  <si>
    <t>Komputer dla RKA,</t>
  </si>
  <si>
    <t>projektor dla MKRPA</t>
  </si>
  <si>
    <t xml:space="preserve"> - 15 -</t>
  </si>
  <si>
    <t>W I E L O L E T N I   P L A  N   I N W E S T Y C Y J N Y   N A   L A T A   2 0 0 7 - 2 0 1 1</t>
  </si>
  <si>
    <t>po 2011</t>
  </si>
  <si>
    <t>11.</t>
  </si>
  <si>
    <t>Przedszkola nr 4</t>
  </si>
  <si>
    <t xml:space="preserve">Budowa </t>
  </si>
  <si>
    <t>Pług śnieżny do sam.cięż.</t>
  </si>
  <si>
    <t>sprzęt komputerowy</t>
  </si>
  <si>
    <t>ul. Górna</t>
  </si>
  <si>
    <t>Zakup samochodu</t>
  </si>
  <si>
    <t>służbowego</t>
  </si>
  <si>
    <t>Załącznik nr 6</t>
  </si>
  <si>
    <t>do uchwały nr 36/V/07 Rady Miejskiej w Gostyninie</t>
  </si>
  <si>
    <t>z dnia 25 stycznia 2007 roku</t>
  </si>
  <si>
    <t>Załącznik nr 7</t>
  </si>
  <si>
    <t>Załącznik nr 8</t>
  </si>
  <si>
    <t>Załącznik nr 9</t>
  </si>
  <si>
    <t>budynku Filii Biblioteki M.</t>
  </si>
  <si>
    <t>atlas,rowery,urządz.czyszcz.</t>
  </si>
  <si>
    <t>Sala sportowa SP nr 3</t>
  </si>
  <si>
    <t>W I E L O L E T N I   P L A  N   I N W E S T Y C Y J N Y   N A   L A T A   ……………….</t>
  </si>
  <si>
    <t>……….</t>
  </si>
  <si>
    <t>………</t>
  </si>
  <si>
    <t>Po ……….</t>
  </si>
  <si>
    <t>Piaskarko-solarka</t>
  </si>
  <si>
    <t>Monitoring na pływalni</t>
  </si>
  <si>
    <t>Zakup zmywarek do</t>
  </si>
  <si>
    <t xml:space="preserve">stołówek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</si>
</sst>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name val="Lucida Sans Unicode"/>
      <family val="2"/>
    </font>
    <font>
      <u val="single"/>
      <sz val="10"/>
      <name val="Times New Roman CE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5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tabSelected="1" workbookViewId="0" topLeftCell="A4">
      <selection activeCell="N15" sqref="N15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2" spans="1:9" ht="18.75">
      <c r="A2" s="68"/>
      <c r="C2" s="68"/>
      <c r="I2" s="71" t="s">
        <v>0</v>
      </c>
    </row>
    <row r="3" spans="12:13" ht="12.75">
      <c r="L3" s="72"/>
      <c r="M3" s="72"/>
    </row>
    <row r="4" spans="1:19" ht="12.75">
      <c r="A4" s="56" t="s">
        <v>1</v>
      </c>
      <c r="B4" s="73" t="s">
        <v>2</v>
      </c>
      <c r="C4" s="74" t="s">
        <v>3</v>
      </c>
      <c r="D4" s="74" t="s">
        <v>4</v>
      </c>
      <c r="E4" s="74" t="s">
        <v>5</v>
      </c>
      <c r="F4" s="74" t="s">
        <v>6</v>
      </c>
      <c r="G4" s="75" t="s">
        <v>7</v>
      </c>
      <c r="H4" s="75"/>
      <c r="I4" s="75"/>
      <c r="J4" s="75"/>
      <c r="K4" s="75"/>
      <c r="L4" s="75"/>
      <c r="M4" s="75"/>
      <c r="N4" s="75"/>
      <c r="O4" s="75"/>
      <c r="P4" s="76"/>
      <c r="Q4" s="75"/>
      <c r="R4" s="76"/>
      <c r="S4" s="74"/>
    </row>
    <row r="5" spans="1:19" ht="12.75">
      <c r="A5" s="57"/>
      <c r="B5" s="77" t="s">
        <v>8</v>
      </c>
      <c r="C5" s="78" t="s">
        <v>9</v>
      </c>
      <c r="D5" s="78" t="s">
        <v>10</v>
      </c>
      <c r="E5" s="78" t="s">
        <v>11</v>
      </c>
      <c r="F5" s="78" t="s">
        <v>12</v>
      </c>
      <c r="G5" s="75">
        <v>2003</v>
      </c>
      <c r="H5" s="76"/>
      <c r="I5" s="75">
        <v>2004</v>
      </c>
      <c r="J5" s="76"/>
      <c r="K5" s="75">
        <v>2005</v>
      </c>
      <c r="L5" s="76"/>
      <c r="M5" s="75">
        <v>2006</v>
      </c>
      <c r="N5" s="76"/>
      <c r="O5" s="75">
        <v>2007</v>
      </c>
      <c r="P5" s="76"/>
      <c r="Q5" s="75" t="s">
        <v>13</v>
      </c>
      <c r="R5" s="76"/>
      <c r="S5" s="78" t="s">
        <v>14</v>
      </c>
    </row>
    <row r="6" spans="1:19" ht="12.75">
      <c r="A6" s="57"/>
      <c r="B6" s="77" t="s">
        <v>15</v>
      </c>
      <c r="C6" s="78" t="s">
        <v>16</v>
      </c>
      <c r="D6" s="78" t="s">
        <v>17</v>
      </c>
      <c r="E6" s="78" t="s">
        <v>18</v>
      </c>
      <c r="F6" s="78" t="s">
        <v>19</v>
      </c>
      <c r="G6" s="79" t="s">
        <v>20</v>
      </c>
      <c r="H6" s="76"/>
      <c r="I6" s="79" t="s">
        <v>20</v>
      </c>
      <c r="J6" s="76"/>
      <c r="K6" s="79" t="s">
        <v>20</v>
      </c>
      <c r="L6" s="76"/>
      <c r="M6" s="79" t="s">
        <v>20</v>
      </c>
      <c r="N6" s="76"/>
      <c r="O6" s="79" t="s">
        <v>20</v>
      </c>
      <c r="P6" s="76"/>
      <c r="Q6" s="79" t="s">
        <v>20</v>
      </c>
      <c r="R6" s="76"/>
      <c r="S6" s="78" t="s">
        <v>21</v>
      </c>
    </row>
    <row r="7" spans="1:19" ht="12.75">
      <c r="A7" s="57"/>
      <c r="B7" s="77" t="s">
        <v>22</v>
      </c>
      <c r="C7" s="78" t="s">
        <v>23</v>
      </c>
      <c r="D7" s="78" t="s">
        <v>24</v>
      </c>
      <c r="E7" s="78" t="s">
        <v>25</v>
      </c>
      <c r="F7" s="78" t="s">
        <v>18</v>
      </c>
      <c r="G7" s="80" t="s">
        <v>26</v>
      </c>
      <c r="H7" s="81" t="s">
        <v>27</v>
      </c>
      <c r="I7" s="80" t="s">
        <v>26</v>
      </c>
      <c r="J7" s="81" t="s">
        <v>27</v>
      </c>
      <c r="K7" s="80" t="s">
        <v>26</v>
      </c>
      <c r="L7" s="81" t="s">
        <v>27</v>
      </c>
      <c r="M7" s="80" t="s">
        <v>26</v>
      </c>
      <c r="N7" s="81" t="s">
        <v>27</v>
      </c>
      <c r="O7" s="80" t="s">
        <v>26</v>
      </c>
      <c r="P7" s="81" t="s">
        <v>27</v>
      </c>
      <c r="Q7" s="80" t="s">
        <v>26</v>
      </c>
      <c r="R7" s="81" t="s">
        <v>27</v>
      </c>
      <c r="S7" s="78" t="s">
        <v>28</v>
      </c>
    </row>
    <row r="8" spans="1:19" ht="12.75">
      <c r="A8" s="57"/>
      <c r="B8" s="77"/>
      <c r="C8" s="78" t="s">
        <v>29</v>
      </c>
      <c r="D8" s="78" t="s">
        <v>30</v>
      </c>
      <c r="E8" s="78" t="s">
        <v>31</v>
      </c>
      <c r="F8" s="78" t="s">
        <v>32</v>
      </c>
      <c r="G8" s="82" t="s">
        <v>33</v>
      </c>
      <c r="H8" s="83" t="s">
        <v>34</v>
      </c>
      <c r="I8" s="82" t="s">
        <v>33</v>
      </c>
      <c r="J8" s="83" t="s">
        <v>34</v>
      </c>
      <c r="K8" s="82" t="s">
        <v>33</v>
      </c>
      <c r="L8" s="83" t="s">
        <v>34</v>
      </c>
      <c r="M8" s="82" t="s">
        <v>33</v>
      </c>
      <c r="N8" s="83" t="s">
        <v>34</v>
      </c>
      <c r="O8" s="82" t="s">
        <v>33</v>
      </c>
      <c r="P8" s="83" t="s">
        <v>34</v>
      </c>
      <c r="Q8" s="82" t="s">
        <v>33</v>
      </c>
      <c r="R8" s="83" t="s">
        <v>34</v>
      </c>
      <c r="S8" s="78" t="s">
        <v>35</v>
      </c>
    </row>
    <row r="9" spans="1:19" ht="12.75">
      <c r="A9" s="57"/>
      <c r="B9" s="77"/>
      <c r="C9" s="78" t="s">
        <v>36</v>
      </c>
      <c r="D9" s="78" t="s">
        <v>37</v>
      </c>
      <c r="E9" s="78">
        <v>2002</v>
      </c>
      <c r="F9" s="78" t="s">
        <v>38</v>
      </c>
      <c r="G9" s="82" t="s">
        <v>39</v>
      </c>
      <c r="H9" s="83" t="s">
        <v>40</v>
      </c>
      <c r="I9" s="82" t="s">
        <v>39</v>
      </c>
      <c r="J9" s="83" t="s">
        <v>40</v>
      </c>
      <c r="K9" s="82" t="s">
        <v>39</v>
      </c>
      <c r="L9" s="83" t="s">
        <v>40</v>
      </c>
      <c r="M9" s="82" t="s">
        <v>39</v>
      </c>
      <c r="N9" s="83" t="s">
        <v>40</v>
      </c>
      <c r="O9" s="82" t="s">
        <v>39</v>
      </c>
      <c r="P9" s="83" t="s">
        <v>40</v>
      </c>
      <c r="Q9" s="82" t="s">
        <v>39</v>
      </c>
      <c r="R9" s="83" t="s">
        <v>40</v>
      </c>
      <c r="S9" s="78" t="s">
        <v>41</v>
      </c>
    </row>
    <row r="10" spans="1:19" ht="12.75">
      <c r="A10" s="57"/>
      <c r="B10" s="77"/>
      <c r="C10" s="78"/>
      <c r="D10" s="78" t="s">
        <v>42</v>
      </c>
      <c r="E10" s="78"/>
      <c r="F10" s="78" t="s">
        <v>43</v>
      </c>
      <c r="G10" s="82" t="s">
        <v>44</v>
      </c>
      <c r="H10" s="83" t="s">
        <v>45</v>
      </c>
      <c r="I10" s="82" t="s">
        <v>44</v>
      </c>
      <c r="J10" s="83" t="s">
        <v>45</v>
      </c>
      <c r="K10" s="82" t="s">
        <v>44</v>
      </c>
      <c r="L10" s="83" t="s">
        <v>45</v>
      </c>
      <c r="M10" s="82" t="s">
        <v>44</v>
      </c>
      <c r="N10" s="83" t="s">
        <v>45</v>
      </c>
      <c r="O10" s="82" t="s">
        <v>44</v>
      </c>
      <c r="P10" s="83" t="s">
        <v>45</v>
      </c>
      <c r="Q10" s="82" t="s">
        <v>44</v>
      </c>
      <c r="R10" s="83" t="s">
        <v>45</v>
      </c>
      <c r="S10" s="78"/>
    </row>
    <row r="11" spans="1:19" s="70" customFormat="1" ht="12.75">
      <c r="A11" s="78"/>
      <c r="B11" s="84"/>
      <c r="C11" s="78"/>
      <c r="D11" s="78" t="s">
        <v>46</v>
      </c>
      <c r="E11" s="78" t="s">
        <v>46</v>
      </c>
      <c r="F11" s="78" t="s">
        <v>46</v>
      </c>
      <c r="G11" s="85" t="s">
        <v>46</v>
      </c>
      <c r="H11" s="86" t="s">
        <v>46</v>
      </c>
      <c r="I11" s="85" t="s">
        <v>46</v>
      </c>
      <c r="J11" s="86" t="s">
        <v>46</v>
      </c>
      <c r="K11" s="85" t="s">
        <v>46</v>
      </c>
      <c r="L11" s="86" t="s">
        <v>46</v>
      </c>
      <c r="M11" s="85" t="s">
        <v>46</v>
      </c>
      <c r="N11" s="86" t="s">
        <v>46</v>
      </c>
      <c r="O11" s="85" t="s">
        <v>46</v>
      </c>
      <c r="P11" s="86" t="s">
        <v>46</v>
      </c>
      <c r="Q11" s="85" t="s">
        <v>46</v>
      </c>
      <c r="R11" s="86" t="s">
        <v>46</v>
      </c>
      <c r="S11" s="78"/>
    </row>
    <row r="12" spans="1:19" s="70" customFormat="1" ht="12.75">
      <c r="A12" s="87">
        <v>1</v>
      </c>
      <c r="B12" s="88">
        <v>2</v>
      </c>
      <c r="C12" s="87">
        <v>3</v>
      </c>
      <c r="D12" s="87">
        <v>4</v>
      </c>
      <c r="E12" s="87">
        <v>5</v>
      </c>
      <c r="F12" s="87">
        <v>6</v>
      </c>
      <c r="G12" s="89">
        <v>7</v>
      </c>
      <c r="H12" s="90">
        <v>8</v>
      </c>
      <c r="I12" s="89">
        <v>9</v>
      </c>
      <c r="J12" s="90">
        <v>10</v>
      </c>
      <c r="K12" s="89">
        <v>11</v>
      </c>
      <c r="L12" s="90">
        <v>12</v>
      </c>
      <c r="M12" s="89">
        <v>13</v>
      </c>
      <c r="N12" s="90">
        <v>14</v>
      </c>
      <c r="O12" s="89">
        <v>15</v>
      </c>
      <c r="P12" s="90">
        <v>16</v>
      </c>
      <c r="Q12" s="89">
        <v>17</v>
      </c>
      <c r="R12" s="90">
        <v>18</v>
      </c>
      <c r="S12" s="87">
        <v>19</v>
      </c>
    </row>
    <row r="13" spans="1:22" ht="12.75">
      <c r="A13" s="57"/>
      <c r="B13" s="91"/>
      <c r="C13" s="73"/>
      <c r="D13" s="92"/>
      <c r="E13" s="92"/>
      <c r="F13" s="92"/>
      <c r="G13" s="67"/>
      <c r="H13" s="93"/>
      <c r="I13" s="67"/>
      <c r="J13" s="93"/>
      <c r="K13" s="67"/>
      <c r="L13" s="93"/>
      <c r="M13" s="67"/>
      <c r="N13" s="93"/>
      <c r="O13" s="67"/>
      <c r="P13" s="93"/>
      <c r="Q13" s="67"/>
      <c r="R13" s="93"/>
      <c r="S13" s="94"/>
      <c r="T13" s="72"/>
      <c r="U13" s="72"/>
      <c r="V13" s="72"/>
    </row>
    <row r="14" spans="1:22" s="103" customFormat="1" ht="12.75">
      <c r="A14" s="95"/>
      <c r="B14" s="96" t="s">
        <v>47</v>
      </c>
      <c r="C14" s="97"/>
      <c r="D14" s="98">
        <f>SUM(D15:D34)</f>
        <v>92440</v>
      </c>
      <c r="E14" s="98">
        <f>SUM(E15:E34)</f>
        <v>8726</v>
      </c>
      <c r="F14" s="98">
        <f>SUM(G14:P14)</f>
        <v>53057</v>
      </c>
      <c r="G14" s="99">
        <f aca="true" t="shared" si="0" ref="G14:R14">SUM(G15:G34)</f>
        <v>4588</v>
      </c>
      <c r="H14" s="100">
        <f t="shared" si="0"/>
        <v>2654</v>
      </c>
      <c r="I14" s="99">
        <f t="shared" si="0"/>
        <v>3199</v>
      </c>
      <c r="J14" s="100">
        <f t="shared" si="0"/>
        <v>9211</v>
      </c>
      <c r="K14" s="99">
        <f t="shared" si="0"/>
        <v>2511</v>
      </c>
      <c r="L14" s="100">
        <f t="shared" si="0"/>
        <v>2429</v>
      </c>
      <c r="M14" s="99">
        <f t="shared" si="0"/>
        <v>4495</v>
      </c>
      <c r="N14" s="100">
        <f t="shared" si="0"/>
        <v>4803</v>
      </c>
      <c r="O14" s="99">
        <f t="shared" si="0"/>
        <v>4997</v>
      </c>
      <c r="P14" s="100">
        <f t="shared" si="0"/>
        <v>14170</v>
      </c>
      <c r="Q14" s="99">
        <f t="shared" si="0"/>
        <v>25407</v>
      </c>
      <c r="R14" s="100">
        <f t="shared" si="0"/>
        <v>5250</v>
      </c>
      <c r="S14" s="101"/>
      <c r="T14" s="102"/>
      <c r="U14" s="102"/>
      <c r="V14" s="102"/>
    </row>
    <row r="15" spans="1:22" ht="12.75">
      <c r="A15" s="56" t="s">
        <v>48</v>
      </c>
      <c r="B15" s="104">
        <v>600</v>
      </c>
      <c r="C15" s="56"/>
      <c r="D15" s="92"/>
      <c r="E15" s="92"/>
      <c r="F15" s="92"/>
      <c r="G15" s="105"/>
      <c r="H15" s="106"/>
      <c r="I15" s="105"/>
      <c r="J15" s="106"/>
      <c r="K15" s="105"/>
      <c r="L15" s="106"/>
      <c r="M15" s="105"/>
      <c r="N15" s="106"/>
      <c r="O15" s="105"/>
      <c r="P15" s="106"/>
      <c r="Q15" s="105"/>
      <c r="R15" s="106"/>
      <c r="S15" s="107"/>
      <c r="T15" s="72"/>
      <c r="U15" s="72"/>
      <c r="V15" s="72"/>
    </row>
    <row r="16" spans="1:22" ht="12.75">
      <c r="A16" s="57"/>
      <c r="B16" s="57" t="s">
        <v>49</v>
      </c>
      <c r="C16" s="108"/>
      <c r="D16" s="109">
        <f>SUM(Dz_600!D13)</f>
        <v>8206</v>
      </c>
      <c r="E16" s="109">
        <f>SUM(Dz_600!E13)</f>
        <v>63</v>
      </c>
      <c r="F16" s="109">
        <f>SUM(G16:P16)</f>
        <v>2623</v>
      </c>
      <c r="G16" s="67">
        <f>SUM(Dz_600!G13)</f>
        <v>110</v>
      </c>
      <c r="H16" s="93">
        <v>0</v>
      </c>
      <c r="I16" s="67">
        <f>SUM(Dz_600!I13)</f>
        <v>243</v>
      </c>
      <c r="J16" s="93">
        <v>0</v>
      </c>
      <c r="K16" s="67">
        <f>SUM(Dz_600!K13)</f>
        <v>196</v>
      </c>
      <c r="L16" s="93">
        <v>0</v>
      </c>
      <c r="M16" s="67">
        <f>SUM(Dz_600!M13)</f>
        <v>786</v>
      </c>
      <c r="N16" s="93">
        <v>0</v>
      </c>
      <c r="O16" s="67">
        <f>SUM(Dz_600!O13)</f>
        <v>716</v>
      </c>
      <c r="P16" s="93">
        <f>SUM(Dz_600!P13)</f>
        <v>572</v>
      </c>
      <c r="Q16" s="67">
        <f>SUM(Dz_600!Q13)</f>
        <v>5520</v>
      </c>
      <c r="R16" s="93">
        <v>0</v>
      </c>
      <c r="S16" s="94"/>
      <c r="T16" s="72"/>
      <c r="U16" s="72"/>
      <c r="V16" s="72"/>
    </row>
    <row r="17" spans="1:22" ht="12.75">
      <c r="A17" s="56" t="s">
        <v>50</v>
      </c>
      <c r="B17" s="104">
        <v>700</v>
      </c>
      <c r="C17" s="56"/>
      <c r="D17" s="92"/>
      <c r="E17" s="92"/>
      <c r="F17" s="92"/>
      <c r="G17" s="105"/>
      <c r="H17" s="106"/>
      <c r="I17" s="105"/>
      <c r="J17" s="106"/>
      <c r="K17" s="105"/>
      <c r="L17" s="106"/>
      <c r="M17" s="105"/>
      <c r="N17" s="106"/>
      <c r="O17" s="105"/>
      <c r="P17" s="106"/>
      <c r="Q17" s="105"/>
      <c r="R17" s="106"/>
      <c r="S17" s="107"/>
      <c r="T17" s="72"/>
      <c r="U17" s="72"/>
      <c r="V17" s="72"/>
    </row>
    <row r="18" spans="1:22" ht="12.75">
      <c r="A18" s="57"/>
      <c r="B18" s="57" t="s">
        <v>51</v>
      </c>
      <c r="C18" s="57"/>
      <c r="D18" s="109">
        <f>SUM(Dz_700!D14)</f>
        <v>14850</v>
      </c>
      <c r="E18" s="109">
        <f>SUM(Dz_700!E14)</f>
        <v>108</v>
      </c>
      <c r="F18" s="109">
        <f>SUM(G18:P18)</f>
        <v>12780</v>
      </c>
      <c r="G18" s="67">
        <f>SUM(Dz_700!G14)</f>
        <v>1046</v>
      </c>
      <c r="H18" s="93">
        <f>SUM(Dz_700!H14)</f>
        <v>106</v>
      </c>
      <c r="I18" s="67">
        <f>SUM(Dz_700!I14)</f>
        <v>1321</v>
      </c>
      <c r="J18" s="93">
        <f>SUM(Dz_700!J14)</f>
        <v>4996</v>
      </c>
      <c r="K18" s="67">
        <f>SUM(Dz_700!K14)</f>
        <v>1056</v>
      </c>
      <c r="L18" s="93">
        <f>SUM(Dz_700!L14)</f>
        <v>104</v>
      </c>
      <c r="M18" s="67">
        <f>SUM(Dz_700!M14)</f>
        <v>2006</v>
      </c>
      <c r="N18" s="93">
        <f>SUM(Dz_700!N14)</f>
        <v>521</v>
      </c>
      <c r="O18" s="67">
        <f>SUM(Dz_700!O14)</f>
        <v>769</v>
      </c>
      <c r="P18" s="93">
        <f>SUM(Dz_700!P14)</f>
        <v>855</v>
      </c>
      <c r="Q18" s="67">
        <f>SUM(Dz_700!Q14)</f>
        <v>1962</v>
      </c>
      <c r="R18" s="93">
        <v>0</v>
      </c>
      <c r="S18" s="94"/>
      <c r="T18" s="72"/>
      <c r="U18" s="72"/>
      <c r="V18" s="72"/>
    </row>
    <row r="19" spans="1:22" ht="12.75">
      <c r="A19" s="56" t="s">
        <v>52</v>
      </c>
      <c r="B19" s="104">
        <v>750</v>
      </c>
      <c r="C19" s="56"/>
      <c r="D19" s="92"/>
      <c r="E19" s="92"/>
      <c r="F19" s="92"/>
      <c r="G19" s="105"/>
      <c r="H19" s="106"/>
      <c r="I19" s="105"/>
      <c r="J19" s="106"/>
      <c r="K19" s="105"/>
      <c r="L19" s="106"/>
      <c r="M19" s="105"/>
      <c r="N19" s="106"/>
      <c r="O19" s="105"/>
      <c r="P19" s="106"/>
      <c r="Q19" s="105"/>
      <c r="R19" s="106"/>
      <c r="S19" s="107"/>
      <c r="T19" s="72"/>
      <c r="U19" s="72"/>
      <c r="V19" s="72"/>
    </row>
    <row r="20" spans="1:22" ht="12.75">
      <c r="A20" s="57"/>
      <c r="B20" s="57" t="s">
        <v>53</v>
      </c>
      <c r="C20" s="57"/>
      <c r="D20" s="109">
        <f>SUM(Dz_750!D13)</f>
        <v>1565</v>
      </c>
      <c r="E20" s="109">
        <f>SUM(Dz_750!E13)</f>
        <v>662</v>
      </c>
      <c r="F20" s="109">
        <f>SUM(G20:P20)</f>
        <v>623</v>
      </c>
      <c r="G20" s="67">
        <f>SUM(Dz_750!G13)</f>
        <v>75</v>
      </c>
      <c r="H20" s="93">
        <v>0</v>
      </c>
      <c r="I20" s="67">
        <f>SUM(Dz_750!I13)</f>
        <v>94</v>
      </c>
      <c r="J20" s="93">
        <v>0</v>
      </c>
      <c r="K20" s="67">
        <f>SUM(Dz_750!K13)</f>
        <v>134</v>
      </c>
      <c r="L20" s="93">
        <v>0</v>
      </c>
      <c r="M20" s="67">
        <f>SUM(Dz_750!M13)</f>
        <v>65</v>
      </c>
      <c r="N20" s="93">
        <v>0</v>
      </c>
      <c r="O20" s="67">
        <f>SUM(Dz_750!O13)</f>
        <v>147</v>
      </c>
      <c r="P20" s="93">
        <f>SUM(Dz_750!P13)</f>
        <v>108</v>
      </c>
      <c r="Q20" s="67">
        <f>SUM(Dz_750!Q13)</f>
        <v>280</v>
      </c>
      <c r="R20" s="93">
        <v>0</v>
      </c>
      <c r="S20" s="94"/>
      <c r="T20" s="72"/>
      <c r="U20" s="72"/>
      <c r="V20" s="72"/>
    </row>
    <row r="21" spans="1:22" ht="12.75">
      <c r="A21" s="56" t="s">
        <v>54</v>
      </c>
      <c r="B21" s="104">
        <v>754</v>
      </c>
      <c r="C21" s="56"/>
      <c r="D21" s="92"/>
      <c r="E21" s="92"/>
      <c r="F21" s="92"/>
      <c r="G21" s="105"/>
      <c r="H21" s="106"/>
      <c r="I21" s="105"/>
      <c r="J21" s="106"/>
      <c r="K21" s="105"/>
      <c r="L21" s="106"/>
      <c r="M21" s="105"/>
      <c r="N21" s="106"/>
      <c r="O21" s="105"/>
      <c r="P21" s="106"/>
      <c r="Q21" s="105"/>
      <c r="R21" s="106"/>
      <c r="S21" s="107"/>
      <c r="T21" s="72"/>
      <c r="U21" s="72"/>
      <c r="V21" s="72"/>
    </row>
    <row r="22" spans="1:22" ht="12.75">
      <c r="A22" s="57"/>
      <c r="B22" s="57" t="s">
        <v>55</v>
      </c>
      <c r="C22" s="57"/>
      <c r="D22" s="109">
        <f>SUM(Dz_754!D14)</f>
        <v>258</v>
      </c>
      <c r="E22" s="109">
        <f>SUM(Dz_754!E14)</f>
        <v>118</v>
      </c>
      <c r="F22" s="109">
        <f>SUM(G22:P22)</f>
        <v>140</v>
      </c>
      <c r="G22" s="67">
        <f>SUM(Dz_754!G14)</f>
        <v>4</v>
      </c>
      <c r="H22" s="93">
        <f>SUM(Dz_754!H14)</f>
        <v>0</v>
      </c>
      <c r="I22" s="67">
        <f>SUM(Dz_754!I14)</f>
        <v>49</v>
      </c>
      <c r="J22" s="93">
        <f>SUM(Dz_754!J14)</f>
        <v>0</v>
      </c>
      <c r="K22" s="67">
        <f>SUM(Dz_754!K14)</f>
        <v>57</v>
      </c>
      <c r="L22" s="93">
        <f>SUM(Dz_754!L14)</f>
        <v>0</v>
      </c>
      <c r="M22" s="67">
        <f>SUM(Dz_754!M14)</f>
        <v>15</v>
      </c>
      <c r="N22" s="93">
        <f>SUM(Dz_754!N14)</f>
        <v>0</v>
      </c>
      <c r="O22" s="67">
        <f>SUM(Dz_754!O14)</f>
        <v>15</v>
      </c>
      <c r="P22" s="93">
        <f>SUM(Dz_754!P14)</f>
        <v>0</v>
      </c>
      <c r="Q22" s="67">
        <f>SUM(Dz_754!P14)</f>
        <v>0</v>
      </c>
      <c r="R22" s="93">
        <f>SUM(Dz_754!R14)</f>
        <v>0</v>
      </c>
      <c r="S22" s="94"/>
      <c r="T22" s="72"/>
      <c r="U22" s="72"/>
      <c r="V22" s="72"/>
    </row>
    <row r="23" spans="1:22" ht="12.75">
      <c r="A23" s="56" t="s">
        <v>56</v>
      </c>
      <c r="B23" s="104">
        <v>801</v>
      </c>
      <c r="C23" s="56"/>
      <c r="D23" s="92"/>
      <c r="E23" s="92"/>
      <c r="F23" s="92"/>
      <c r="G23" s="105"/>
      <c r="H23" s="106"/>
      <c r="I23" s="105"/>
      <c r="J23" s="106"/>
      <c r="K23" s="105"/>
      <c r="L23" s="106"/>
      <c r="M23" s="105"/>
      <c r="N23" s="106"/>
      <c r="O23" s="105"/>
      <c r="P23" s="106"/>
      <c r="Q23" s="105"/>
      <c r="R23" s="106"/>
      <c r="S23" s="107"/>
      <c r="T23" s="72"/>
      <c r="U23" s="72"/>
      <c r="V23" s="72"/>
    </row>
    <row r="24" spans="1:22" ht="12.75">
      <c r="A24" s="57"/>
      <c r="B24" s="57" t="s">
        <v>57</v>
      </c>
      <c r="C24" s="57"/>
      <c r="D24" s="109">
        <f>SUM(Dz_801!D13)</f>
        <v>20246</v>
      </c>
      <c r="E24" s="109">
        <f>SUM(Dz_801!E13)</f>
        <v>6421</v>
      </c>
      <c r="F24" s="109">
        <f>SUM(G24:P24)</f>
        <v>13510</v>
      </c>
      <c r="G24" s="110">
        <f>SUM(Dz_801!G13)</f>
        <v>2530</v>
      </c>
      <c r="H24" s="111">
        <f>SUM(Dz_801!H13)</f>
        <v>544</v>
      </c>
      <c r="I24" s="110">
        <f>SUM(Dz_801!I13)</f>
        <v>740</v>
      </c>
      <c r="J24" s="111">
        <f>SUM(Dz_801!J13)</f>
        <v>3405</v>
      </c>
      <c r="K24" s="110">
        <f>SUM(Dz_801!K13)</f>
        <v>202</v>
      </c>
      <c r="L24" s="111">
        <f>SUM(Dz_801!L13)</f>
        <v>485</v>
      </c>
      <c r="M24" s="110">
        <f>SUM(Dz_801!M13)</f>
        <v>278</v>
      </c>
      <c r="N24" s="111">
        <f>SUM(Dz_801!N13)</f>
        <v>0</v>
      </c>
      <c r="O24" s="110">
        <f>SUM(Dz_801!O13)</f>
        <v>1378</v>
      </c>
      <c r="P24" s="111">
        <f>SUM(Dz_801!P13)</f>
        <v>3948</v>
      </c>
      <c r="Q24" s="110">
        <f>SUM(Dz_801!Q13)</f>
        <v>315</v>
      </c>
      <c r="R24" s="111">
        <f>SUM(Dz_801!R13)</f>
        <v>0</v>
      </c>
      <c r="S24" s="94"/>
      <c r="T24" s="72"/>
      <c r="U24" s="72"/>
      <c r="V24" s="72"/>
    </row>
    <row r="25" spans="1:22" ht="12.75">
      <c r="A25" s="56" t="s">
        <v>58</v>
      </c>
      <c r="B25" s="104">
        <v>900</v>
      </c>
      <c r="C25" s="56"/>
      <c r="D25" s="92"/>
      <c r="E25" s="92"/>
      <c r="F25" s="92"/>
      <c r="G25" s="105"/>
      <c r="H25" s="106"/>
      <c r="I25" s="105"/>
      <c r="J25" s="106"/>
      <c r="K25" s="105"/>
      <c r="L25" s="106"/>
      <c r="M25" s="105"/>
      <c r="N25" s="106"/>
      <c r="O25" s="105"/>
      <c r="P25" s="106"/>
      <c r="Q25" s="105"/>
      <c r="R25" s="106"/>
      <c r="S25" s="107"/>
      <c r="T25" s="72"/>
      <c r="U25" s="72"/>
      <c r="V25" s="72"/>
    </row>
    <row r="26" spans="1:22" ht="12.75">
      <c r="A26" s="57"/>
      <c r="B26" s="57" t="s">
        <v>59</v>
      </c>
      <c r="C26" s="57"/>
      <c r="D26" s="109">
        <f>SUM(Dz_900!D182)</f>
        <v>24231</v>
      </c>
      <c r="E26" s="109">
        <f>SUM(Dz_900!E182)</f>
        <v>460</v>
      </c>
      <c r="F26" s="109">
        <f>SUM(G26:P26)</f>
        <v>9224</v>
      </c>
      <c r="G26" s="67">
        <f>SUM(Dz_900!G182)</f>
        <v>103</v>
      </c>
      <c r="H26" s="93">
        <f>SUM(Dz_900!H182)</f>
        <v>2004</v>
      </c>
      <c r="I26" s="67">
        <f>SUM(Dz_900!I182)</f>
        <v>86</v>
      </c>
      <c r="J26" s="93">
        <f>SUM(Dz_900!J182)</f>
        <v>810</v>
      </c>
      <c r="K26" s="67">
        <f>SUM(Dz_900!K182)</f>
        <v>229</v>
      </c>
      <c r="L26" s="93">
        <f>SUM(Dz_900!L182)</f>
        <v>1140</v>
      </c>
      <c r="M26" s="67">
        <f>SUM(Dz_900!M182)</f>
        <v>388</v>
      </c>
      <c r="N26" s="93">
        <f>SUM(Dz_900!N182)</f>
        <v>1775</v>
      </c>
      <c r="O26" s="67">
        <f>SUM(Dz_900!O182)</f>
        <v>324</v>
      </c>
      <c r="P26" s="93">
        <f>SUM(Dz_900!P182)</f>
        <v>2365</v>
      </c>
      <c r="Q26" s="67">
        <f>SUM(Dz_900!Q182)</f>
        <v>9297</v>
      </c>
      <c r="R26" s="93">
        <f>SUM(Dz_900!R182)</f>
        <v>5250</v>
      </c>
      <c r="S26" s="94"/>
      <c r="T26" s="72"/>
      <c r="U26" s="72"/>
      <c r="V26" s="72"/>
    </row>
    <row r="27" spans="1:22" ht="12.75">
      <c r="A27" s="56" t="s">
        <v>60</v>
      </c>
      <c r="B27" s="104">
        <v>921</v>
      </c>
      <c r="C27" s="56"/>
      <c r="D27" s="92"/>
      <c r="E27" s="92"/>
      <c r="F27" s="92"/>
      <c r="G27" s="105"/>
      <c r="H27" s="106"/>
      <c r="I27" s="105"/>
      <c r="J27" s="106"/>
      <c r="K27" s="105"/>
      <c r="L27" s="106"/>
      <c r="M27" s="105"/>
      <c r="N27" s="106"/>
      <c r="O27" s="105"/>
      <c r="P27" s="106"/>
      <c r="Q27" s="105"/>
      <c r="R27" s="106"/>
      <c r="S27" s="107"/>
      <c r="T27" s="72"/>
      <c r="U27" s="72"/>
      <c r="V27" s="72"/>
    </row>
    <row r="28" spans="1:22" ht="12.75">
      <c r="A28" s="57"/>
      <c r="B28" s="57" t="s">
        <v>61</v>
      </c>
      <c r="C28" s="57"/>
      <c r="D28" s="109">
        <f>SUM(Dz_921!D13)</f>
        <v>12371</v>
      </c>
      <c r="E28" s="109">
        <f>SUM(Dz_921!E13)</f>
        <v>401</v>
      </c>
      <c r="F28" s="109">
        <f>SUM(G28:P28)</f>
        <v>3937</v>
      </c>
      <c r="G28" s="67">
        <f>SUM(Dz_921!G13)</f>
        <v>400</v>
      </c>
      <c r="H28" s="93">
        <f>SUM(Dz_921!H13)</f>
        <v>0</v>
      </c>
      <c r="I28" s="67">
        <f>SUM(Dz_921!I13)</f>
        <v>202</v>
      </c>
      <c r="J28" s="93">
        <f>SUM(Dz_921!J13)</f>
        <v>0</v>
      </c>
      <c r="K28" s="67">
        <f>SUM(Dz_921!K13)</f>
        <v>285</v>
      </c>
      <c r="L28" s="93">
        <f>SUM(Dz_921!L13)</f>
        <v>700</v>
      </c>
      <c r="M28" s="67">
        <f>SUM(Dz_921!M13)</f>
        <v>935</v>
      </c>
      <c r="N28" s="93">
        <f>SUM(Dz_921!N13)</f>
        <v>0</v>
      </c>
      <c r="O28" s="67">
        <f>SUM(Dz_921!O13)</f>
        <v>1115</v>
      </c>
      <c r="P28" s="93">
        <f>SUM(Dz_921!P13)</f>
        <v>300</v>
      </c>
      <c r="Q28" s="67">
        <f>SUM(Dz_921!Q13)</f>
        <v>8033</v>
      </c>
      <c r="R28" s="93">
        <f>SUM(Dz_921!R13)</f>
        <v>0</v>
      </c>
      <c r="S28" s="94"/>
      <c r="T28" s="72"/>
      <c r="U28" s="72"/>
      <c r="V28" s="72"/>
    </row>
    <row r="29" spans="1:22" ht="12.75">
      <c r="A29" s="56" t="s">
        <v>62</v>
      </c>
      <c r="B29" s="104">
        <v>926</v>
      </c>
      <c r="C29" s="56"/>
      <c r="D29" s="92"/>
      <c r="E29" s="92"/>
      <c r="F29" s="92"/>
      <c r="G29" s="105"/>
      <c r="H29" s="106"/>
      <c r="I29" s="105"/>
      <c r="J29" s="106"/>
      <c r="K29" s="105"/>
      <c r="L29" s="106"/>
      <c r="M29" s="105"/>
      <c r="N29" s="106"/>
      <c r="O29" s="105"/>
      <c r="P29" s="106"/>
      <c r="Q29" s="105"/>
      <c r="R29" s="106"/>
      <c r="S29" s="107"/>
      <c r="T29" s="72"/>
      <c r="U29" s="72"/>
      <c r="V29" s="72"/>
    </row>
    <row r="30" spans="1:22" ht="12.75">
      <c r="A30" s="57"/>
      <c r="B30" s="57" t="s">
        <v>63</v>
      </c>
      <c r="C30" s="57"/>
      <c r="D30" s="109">
        <f>SUM(Dz_926!D13)</f>
        <v>10681</v>
      </c>
      <c r="E30" s="109">
        <f>SUM(Dz_926!E13)</f>
        <v>493</v>
      </c>
      <c r="F30" s="109">
        <f>SUM(G30:P30)</f>
        <v>10188</v>
      </c>
      <c r="G30" s="67">
        <f>SUM(Dz_926!G13)</f>
        <v>320</v>
      </c>
      <c r="H30" s="93">
        <f>SUM(Dz_926!H13)</f>
        <v>0</v>
      </c>
      <c r="I30" s="67">
        <f>SUM(Dz_926!I13)</f>
        <v>452</v>
      </c>
      <c r="J30" s="93">
        <f>SUM(Dz_926!J13)</f>
        <v>0</v>
      </c>
      <c r="K30" s="67">
        <f>SUM(Dz_926!K13)</f>
        <v>352</v>
      </c>
      <c r="L30" s="93">
        <f>SUM(Dz_926!L13)</f>
        <v>0</v>
      </c>
      <c r="M30" s="67">
        <f>SUM(Dz_926!M13)</f>
        <v>15</v>
      </c>
      <c r="N30" s="93">
        <f>SUM(Dz_926!N13)</f>
        <v>2507</v>
      </c>
      <c r="O30" s="67">
        <f>SUM(Dz_926!O13)</f>
        <v>520</v>
      </c>
      <c r="P30" s="93">
        <f>SUM(Dz_926!P13)</f>
        <v>6022</v>
      </c>
      <c r="Q30" s="67">
        <f>SUM(Dz_926!Q13)</f>
        <v>0</v>
      </c>
      <c r="R30" s="93">
        <f>SUM(Dz_926!R13)</f>
        <v>0</v>
      </c>
      <c r="S30" s="94"/>
      <c r="T30" s="72"/>
      <c r="U30" s="72"/>
      <c r="V30" s="72"/>
    </row>
    <row r="31" spans="1:22" ht="12.75">
      <c r="A31" s="56" t="s">
        <v>64</v>
      </c>
      <c r="B31" s="104">
        <v>852</v>
      </c>
      <c r="C31" s="56"/>
      <c r="D31" s="92"/>
      <c r="E31" s="92"/>
      <c r="F31" s="92"/>
      <c r="G31" s="105"/>
      <c r="H31" s="106"/>
      <c r="I31" s="105"/>
      <c r="J31" s="106"/>
      <c r="K31" s="105"/>
      <c r="L31" s="106"/>
      <c r="M31" s="105"/>
      <c r="N31" s="106"/>
      <c r="O31" s="105"/>
      <c r="P31" s="106"/>
      <c r="Q31" s="105"/>
      <c r="R31" s="106"/>
      <c r="S31" s="107"/>
      <c r="T31" s="72"/>
      <c r="U31" s="72"/>
      <c r="V31" s="72"/>
    </row>
    <row r="32" spans="1:22" ht="12.75">
      <c r="A32" s="112"/>
      <c r="B32" s="112" t="s">
        <v>65</v>
      </c>
      <c r="C32" s="112"/>
      <c r="D32" s="113">
        <f>SUM(Dz_852!D13)</f>
        <v>25</v>
      </c>
      <c r="E32" s="113">
        <f>SUM(Dz_852!E13)</f>
        <v>0</v>
      </c>
      <c r="F32" s="113">
        <f>SUM(G32:P32)</f>
        <v>25</v>
      </c>
      <c r="G32" s="110">
        <f>SUM(Dz_852!G13)</f>
        <v>0</v>
      </c>
      <c r="H32" s="114">
        <f>SUM(Dz_852!H13)</f>
        <v>0</v>
      </c>
      <c r="I32" s="110">
        <f>SUM(Dz_852!I13)</f>
        <v>12</v>
      </c>
      <c r="J32" s="114">
        <f>SUM(Dz_852!J13)</f>
        <v>0</v>
      </c>
      <c r="K32" s="110">
        <f>SUM(Dz_852!K13)</f>
        <v>0</v>
      </c>
      <c r="L32" s="114">
        <f>SUM(Dz_852!L13)</f>
        <v>0</v>
      </c>
      <c r="M32" s="110">
        <f>SUM(Dz_852!M13)</f>
        <v>0</v>
      </c>
      <c r="N32" s="114">
        <f>SUM(Dz_852!N13)</f>
        <v>0</v>
      </c>
      <c r="O32" s="110">
        <f>SUM(Dz_852!O13)</f>
        <v>13</v>
      </c>
      <c r="P32" s="114">
        <f>SUM(Dz_852!P13)</f>
        <v>0</v>
      </c>
      <c r="Q32" s="110">
        <f>SUM(Dz_852!Q13)</f>
        <v>0</v>
      </c>
      <c r="R32" s="114">
        <f>SUM(Dz_852!R13)</f>
        <v>0</v>
      </c>
      <c r="S32" s="115"/>
      <c r="T32" s="72"/>
      <c r="U32" s="72"/>
      <c r="V32" s="72"/>
    </row>
    <row r="33" spans="1:22" ht="12.75">
      <c r="A33" s="57" t="s">
        <v>66</v>
      </c>
      <c r="B33" s="116">
        <v>851</v>
      </c>
      <c r="C33" s="57"/>
      <c r="D33" s="109"/>
      <c r="E33" s="109"/>
      <c r="F33" s="109"/>
      <c r="G33" s="67"/>
      <c r="H33" s="93"/>
      <c r="I33" s="67"/>
      <c r="J33" s="93"/>
      <c r="K33" s="67"/>
      <c r="L33" s="93"/>
      <c r="M33" s="67"/>
      <c r="N33" s="93"/>
      <c r="O33" s="67"/>
      <c r="P33" s="93"/>
      <c r="Q33" s="67"/>
      <c r="R33" s="93"/>
      <c r="S33" s="94"/>
      <c r="T33" s="72"/>
      <c r="U33" s="72"/>
      <c r="V33" s="72"/>
    </row>
    <row r="34" spans="1:22" ht="12.75">
      <c r="A34" s="112"/>
      <c r="B34" s="112" t="s">
        <v>67</v>
      </c>
      <c r="C34" s="112"/>
      <c r="D34" s="113">
        <f>SUM(Dz_851!D13)</f>
        <v>7</v>
      </c>
      <c r="E34" s="113">
        <f>SUM(Dz_851!E13)</f>
        <v>0</v>
      </c>
      <c r="F34" s="113">
        <f>SUM(G34:P34)</f>
        <v>7</v>
      </c>
      <c r="G34" s="110">
        <f>SUM(Dz_851!G13)</f>
        <v>0</v>
      </c>
      <c r="H34" s="114">
        <f>SUM(Dz_851!H13)</f>
        <v>0</v>
      </c>
      <c r="I34" s="110">
        <f>SUM(Dz_851!I13)</f>
        <v>0</v>
      </c>
      <c r="J34" s="114">
        <f>SUM(Dz_851!J13)</f>
        <v>0</v>
      </c>
      <c r="K34" s="110">
        <f>SUM(Dz_851!K13)</f>
        <v>0</v>
      </c>
      <c r="L34" s="114">
        <f>SUM(Dz_851!L13)</f>
        <v>0</v>
      </c>
      <c r="M34" s="110">
        <f>SUM(Dz_851!M13)</f>
        <v>7</v>
      </c>
      <c r="N34" s="114">
        <f>SUM(Dz_851!N13)</f>
        <v>0</v>
      </c>
      <c r="O34" s="110">
        <f>SUM(Dz_851!O13)</f>
        <v>0</v>
      </c>
      <c r="P34" s="114">
        <f>SUM(Dz_851!P13)</f>
        <v>0</v>
      </c>
      <c r="Q34" s="110">
        <f>SUM(Dz_851!Q13)</f>
        <v>0</v>
      </c>
      <c r="R34" s="114">
        <f>SUM(Dz_851!R13)</f>
        <v>0</v>
      </c>
      <c r="S34" s="115"/>
      <c r="T34" s="72"/>
      <c r="U34" s="72"/>
      <c r="V34" s="72"/>
    </row>
  </sheetData>
  <printOptions/>
  <pageMargins left="0.7480314960629921" right="0.4724409448818898" top="1.062992125984252" bottom="0.984251968503937" header="0.5118110236220472" footer="0.5118110236220472"/>
  <pageSetup horizontalDpi="300" verticalDpi="300" orientation="landscape" paperSize="9" r:id="rId1"/>
  <headerFooter alignWithMargins="0">
    <oddHeader>&amp;R&amp;"Times New Roman,Kursywa"&amp;11Załącznik nr 1
do uchwały nr 69/IX/07 Rady Miejskiej w Gostyninie
z dnia 27 czerwca 2007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D17" sqref="D17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0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2003</v>
      </c>
      <c r="H4" s="9"/>
      <c r="I4" s="8">
        <v>2004</v>
      </c>
      <c r="J4" s="9"/>
      <c r="K4" s="8">
        <v>2005</v>
      </c>
      <c r="L4" s="9"/>
      <c r="M4" s="8">
        <v>2006</v>
      </c>
      <c r="N4" s="9"/>
      <c r="O4" s="8">
        <v>2007</v>
      </c>
      <c r="P4" s="9"/>
      <c r="Q4" s="8" t="s">
        <v>13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102</v>
      </c>
      <c r="I6" s="14" t="s">
        <v>26</v>
      </c>
      <c r="J6" s="15" t="s">
        <v>102</v>
      </c>
      <c r="K6" s="14" t="s">
        <v>26</v>
      </c>
      <c r="L6" s="15" t="s">
        <v>102</v>
      </c>
      <c r="M6" s="14" t="s">
        <v>26</v>
      </c>
      <c r="N6" s="15" t="s">
        <v>102</v>
      </c>
      <c r="O6" s="14" t="s">
        <v>26</v>
      </c>
      <c r="P6" s="15" t="s">
        <v>102</v>
      </c>
      <c r="Q6" s="14" t="s">
        <v>26</v>
      </c>
      <c r="R6" s="15" t="s">
        <v>102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103</v>
      </c>
      <c r="I7" s="16" t="s">
        <v>33</v>
      </c>
      <c r="J7" s="17" t="s">
        <v>103</v>
      </c>
      <c r="K7" s="16" t="s">
        <v>33</v>
      </c>
      <c r="L7" s="17" t="s">
        <v>103</v>
      </c>
      <c r="M7" s="16" t="s">
        <v>33</v>
      </c>
      <c r="N7" s="17" t="s">
        <v>103</v>
      </c>
      <c r="O7" s="16" t="s">
        <v>33</v>
      </c>
      <c r="P7" s="17" t="s">
        <v>103</v>
      </c>
      <c r="Q7" s="16" t="s">
        <v>33</v>
      </c>
      <c r="R7" s="17" t="s">
        <v>103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2002</v>
      </c>
      <c r="F8" s="12" t="s">
        <v>38</v>
      </c>
      <c r="G8" s="16" t="s">
        <v>39</v>
      </c>
      <c r="H8" s="17" t="s">
        <v>102</v>
      </c>
      <c r="I8" s="16" t="s">
        <v>39</v>
      </c>
      <c r="J8" s="17" t="s">
        <v>102</v>
      </c>
      <c r="K8" s="16" t="s">
        <v>39</v>
      </c>
      <c r="L8" s="17" t="s">
        <v>102</v>
      </c>
      <c r="M8" s="16" t="s">
        <v>39</v>
      </c>
      <c r="N8" s="17" t="s">
        <v>102</v>
      </c>
      <c r="O8" s="16" t="s">
        <v>39</v>
      </c>
      <c r="P8" s="17" t="s">
        <v>102</v>
      </c>
      <c r="Q8" s="16" t="s">
        <v>39</v>
      </c>
      <c r="R8" s="17" t="s">
        <v>102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 t="s">
        <v>43</v>
      </c>
      <c r="G9" s="16" t="s">
        <v>44</v>
      </c>
      <c r="H9" s="17" t="s">
        <v>104</v>
      </c>
      <c r="I9" s="16" t="s">
        <v>44</v>
      </c>
      <c r="J9" s="17" t="s">
        <v>104</v>
      </c>
      <c r="K9" s="16" t="s">
        <v>44</v>
      </c>
      <c r="L9" s="17" t="s">
        <v>104</v>
      </c>
      <c r="M9" s="16" t="s">
        <v>44</v>
      </c>
      <c r="N9" s="17" t="s">
        <v>104</v>
      </c>
      <c r="O9" s="16" t="s">
        <v>44</v>
      </c>
      <c r="P9" s="17" t="s">
        <v>104</v>
      </c>
      <c r="Q9" s="16" t="s">
        <v>44</v>
      </c>
      <c r="R9" s="17" t="s">
        <v>104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ht="12.75">
      <c r="A12" s="10"/>
      <c r="B12" s="25" t="s">
        <v>312</v>
      </c>
      <c r="C12" s="6"/>
      <c r="D12" s="26"/>
      <c r="E12" s="26"/>
      <c r="F12" s="26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9"/>
      <c r="T12" s="4"/>
      <c r="U12" s="4"/>
      <c r="V12" s="4"/>
    </row>
    <row r="13" spans="1:22" s="38" customFormat="1" ht="12.75">
      <c r="A13" s="30"/>
      <c r="B13" s="31" t="s">
        <v>313</v>
      </c>
      <c r="C13" s="32"/>
      <c r="D13" s="33">
        <f aca="true" t="shared" si="0" ref="D13:R13">SUM(D14:D21)</f>
        <v>25</v>
      </c>
      <c r="E13" s="33">
        <f t="shared" si="0"/>
        <v>0</v>
      </c>
      <c r="F13" s="33">
        <f t="shared" si="0"/>
        <v>25</v>
      </c>
      <c r="G13" s="34">
        <f t="shared" si="0"/>
        <v>0</v>
      </c>
      <c r="H13" s="35">
        <f t="shared" si="0"/>
        <v>0</v>
      </c>
      <c r="I13" s="34">
        <f t="shared" si="0"/>
        <v>12</v>
      </c>
      <c r="J13" s="35">
        <f t="shared" si="0"/>
        <v>0</v>
      </c>
      <c r="K13" s="34">
        <f t="shared" si="0"/>
        <v>0</v>
      </c>
      <c r="L13" s="35">
        <f t="shared" si="0"/>
        <v>0</v>
      </c>
      <c r="M13" s="34">
        <f t="shared" si="0"/>
        <v>0</v>
      </c>
      <c r="N13" s="35">
        <f t="shared" si="0"/>
        <v>0</v>
      </c>
      <c r="O13" s="34">
        <f t="shared" si="0"/>
        <v>13</v>
      </c>
      <c r="P13" s="35">
        <f t="shared" si="0"/>
        <v>0</v>
      </c>
      <c r="Q13" s="34">
        <f t="shared" si="0"/>
        <v>0</v>
      </c>
      <c r="R13" s="35">
        <f t="shared" si="0"/>
        <v>0</v>
      </c>
      <c r="S13" s="36"/>
      <c r="T13" s="37"/>
      <c r="U13" s="37"/>
      <c r="V13" s="37"/>
    </row>
    <row r="14" spans="1:22" ht="12.75">
      <c r="A14" s="5">
        <v>1</v>
      </c>
      <c r="B14" s="5" t="s">
        <v>314</v>
      </c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 t="s">
        <v>315</v>
      </c>
      <c r="C15" s="10"/>
      <c r="D15" s="109">
        <f>SUM(E15,F15,Q15:R15)</f>
        <v>12</v>
      </c>
      <c r="E15" s="43"/>
      <c r="F15" s="43">
        <f>SUM(G15:P15)</f>
        <v>12</v>
      </c>
      <c r="G15" s="27"/>
      <c r="H15" s="28"/>
      <c r="I15" s="27">
        <v>12</v>
      </c>
      <c r="J15" s="28"/>
      <c r="K15" s="27"/>
      <c r="L15" s="28"/>
      <c r="M15" s="27"/>
      <c r="N15" s="28"/>
      <c r="O15" s="27"/>
      <c r="P15" s="28"/>
      <c r="Q15" s="27"/>
      <c r="R15" s="28"/>
      <c r="S15" s="29"/>
      <c r="T15" s="4"/>
      <c r="U15" s="4"/>
      <c r="V15" s="4"/>
    </row>
    <row r="16" spans="1:22" ht="12.75">
      <c r="A16" s="5">
        <v>2</v>
      </c>
      <c r="B16" s="5" t="s">
        <v>347</v>
      </c>
      <c r="C16" s="5"/>
      <c r="D16" s="26"/>
      <c r="E16" s="26"/>
      <c r="F16" s="26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41"/>
      <c r="T16" s="4"/>
      <c r="U16" s="4"/>
      <c r="V16" s="4"/>
    </row>
    <row r="17" spans="1:22" ht="12.75">
      <c r="A17" s="10"/>
      <c r="B17" s="10" t="s">
        <v>348</v>
      </c>
      <c r="C17" s="10"/>
      <c r="D17" s="109">
        <f>SUM(E17,F17,Q17:R17)</f>
        <v>13</v>
      </c>
      <c r="E17" s="43"/>
      <c r="F17" s="43">
        <f>SUM(G17:P17)</f>
        <v>13</v>
      </c>
      <c r="G17" s="27"/>
      <c r="H17" s="28"/>
      <c r="I17" s="27"/>
      <c r="J17" s="28"/>
      <c r="K17" s="27"/>
      <c r="L17" s="28"/>
      <c r="M17" s="27"/>
      <c r="N17" s="28"/>
      <c r="O17" s="27">
        <v>13</v>
      </c>
      <c r="P17" s="28"/>
      <c r="Q17" s="27"/>
      <c r="R17" s="28"/>
      <c r="S17" s="29"/>
      <c r="T17" s="4"/>
      <c r="U17" s="4"/>
      <c r="V17" s="4"/>
    </row>
    <row r="18" spans="1:22" ht="12.75">
      <c r="A18" s="5"/>
      <c r="B18" s="5"/>
      <c r="C18" s="64"/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/>
      <c r="C19" s="55"/>
      <c r="D19" s="43"/>
      <c r="E19" s="43"/>
      <c r="F19" s="43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9"/>
      <c r="T19" s="4"/>
      <c r="U19" s="4"/>
      <c r="V19" s="4"/>
    </row>
    <row r="20" spans="1:22" ht="12.75">
      <c r="A20" s="5"/>
      <c r="B20" s="5"/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/>
      <c r="C21" s="10"/>
      <c r="D21" s="43"/>
      <c r="E21" s="43"/>
      <c r="F21" s="43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9"/>
      <c r="T21" s="4"/>
      <c r="U21" s="4"/>
      <c r="V21" s="4"/>
    </row>
    <row r="22" spans="1:22" ht="12.75">
      <c r="A22" s="5"/>
      <c r="B22" s="5"/>
      <c r="C22" s="64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/>
      <c r="C23" s="55"/>
      <c r="D23" s="43"/>
      <c r="E23" s="43"/>
      <c r="F23" s="43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9"/>
      <c r="T23" s="4"/>
      <c r="U23" s="4"/>
      <c r="V23" s="4"/>
    </row>
    <row r="24" spans="1:22" ht="12.75">
      <c r="A24" s="5"/>
      <c r="B24" s="5"/>
      <c r="C24" s="5"/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/>
      <c r="C25" s="10"/>
      <c r="D25" s="43"/>
      <c r="E25" s="43"/>
      <c r="F25" s="43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9"/>
      <c r="T25" s="4"/>
      <c r="U25" s="4"/>
      <c r="V25" s="4"/>
    </row>
    <row r="26" spans="1:22" ht="12.75">
      <c r="A26" s="5"/>
      <c r="B26" s="5"/>
      <c r="C26" s="64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/>
      <c r="Q26" s="39"/>
      <c r="R26" s="40"/>
      <c r="S26" s="41"/>
      <c r="T26" s="4"/>
      <c r="U26" s="4"/>
      <c r="V26" s="4"/>
    </row>
    <row r="27" spans="1:22" ht="12.75">
      <c r="A27" s="10"/>
      <c r="B27" s="10"/>
      <c r="C27" s="55"/>
      <c r="D27" s="43"/>
      <c r="E27" s="43"/>
      <c r="F27" s="43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9"/>
      <c r="T27" s="4"/>
      <c r="U27" s="4"/>
      <c r="V27" s="4"/>
    </row>
    <row r="28" spans="1:22" ht="12.75">
      <c r="A28" s="5"/>
      <c r="B28" s="5"/>
      <c r="C28" s="5"/>
      <c r="D28" s="26"/>
      <c r="E28" s="26"/>
      <c r="F28" s="26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41"/>
      <c r="T28" s="4"/>
      <c r="U28" s="4"/>
      <c r="V28" s="4"/>
    </row>
    <row r="29" spans="1:22" ht="12.75">
      <c r="A29" s="10"/>
      <c r="B29" s="10"/>
      <c r="C29" s="10"/>
      <c r="D29" s="43"/>
      <c r="E29" s="43"/>
      <c r="F29" s="43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9"/>
      <c r="T29" s="4"/>
      <c r="U29" s="4"/>
      <c r="V29" s="4"/>
    </row>
    <row r="30" spans="1:22" ht="12.75">
      <c r="A30" s="5"/>
      <c r="B30" s="5"/>
      <c r="C30" s="64"/>
      <c r="D30" s="26"/>
      <c r="E30" s="26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41"/>
      <c r="T30" s="4"/>
      <c r="U30" s="4"/>
      <c r="V30" s="4"/>
    </row>
    <row r="31" spans="1:22" ht="12.75">
      <c r="A31" s="10"/>
      <c r="B31" s="10"/>
      <c r="C31" s="55"/>
      <c r="D31" s="43"/>
      <c r="E31" s="43"/>
      <c r="F31" s="43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9"/>
      <c r="T31" s="4"/>
      <c r="U31" s="4"/>
      <c r="V31" s="4"/>
    </row>
    <row r="32" spans="1:22" ht="12.75">
      <c r="A32" s="5"/>
      <c r="B32" s="5"/>
      <c r="C32" s="5"/>
      <c r="D32" s="26"/>
      <c r="E32" s="26"/>
      <c r="F32" s="26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41"/>
      <c r="T32" s="4"/>
      <c r="U32" s="4"/>
      <c r="V32" s="4"/>
    </row>
    <row r="33" spans="1:22" ht="12.75">
      <c r="A33" s="45"/>
      <c r="B33" s="45"/>
      <c r="C33" s="45"/>
      <c r="D33" s="46"/>
      <c r="E33" s="46"/>
      <c r="F33" s="46"/>
      <c r="G33" s="44"/>
      <c r="H33" s="47"/>
      <c r="I33" s="44"/>
      <c r="J33" s="47"/>
      <c r="K33" s="44"/>
      <c r="L33" s="47"/>
      <c r="M33" s="44"/>
      <c r="N33" s="47"/>
      <c r="O33" s="44"/>
      <c r="P33" s="47"/>
      <c r="Q33" s="44"/>
      <c r="R33" s="47"/>
      <c r="S33" s="48"/>
      <c r="T33" s="4"/>
      <c r="U33" s="4"/>
      <c r="V33" s="4"/>
    </row>
    <row r="35" ht="12.75">
      <c r="I35" s="1" t="s">
        <v>316</v>
      </c>
    </row>
  </sheetData>
  <printOptions/>
  <pageMargins left="0.7875" right="0.7875" top="1.1" bottom="0.85" header="0.5118055555555556" footer="0.5118055555555556"/>
  <pageSetup horizontalDpi="300" verticalDpi="300" orientation="landscape" paperSize="9" r:id="rId1"/>
  <headerFooter alignWithMargins="0">
    <oddHeader>&amp;R&amp;"Times New Roman,Kursywa"&amp;11Załącznik nr 6
do uchwały nr 62/VIII/07 Rady Miejskiej w Gostyninie
z dnia 31 maja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J20" sqref="J20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0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2003</v>
      </c>
      <c r="H4" s="9"/>
      <c r="I4" s="8">
        <v>2004</v>
      </c>
      <c r="J4" s="9"/>
      <c r="K4" s="8">
        <v>2005</v>
      </c>
      <c r="L4" s="9"/>
      <c r="M4" s="8">
        <v>2006</v>
      </c>
      <c r="N4" s="9"/>
      <c r="O4" s="8">
        <v>2007</v>
      </c>
      <c r="P4" s="9"/>
      <c r="Q4" s="8" t="s">
        <v>13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102</v>
      </c>
      <c r="I6" s="14" t="s">
        <v>26</v>
      </c>
      <c r="J6" s="15" t="s">
        <v>102</v>
      </c>
      <c r="K6" s="14" t="s">
        <v>26</v>
      </c>
      <c r="L6" s="15" t="s">
        <v>102</v>
      </c>
      <c r="M6" s="14" t="s">
        <v>26</v>
      </c>
      <c r="N6" s="15" t="s">
        <v>102</v>
      </c>
      <c r="O6" s="14" t="s">
        <v>26</v>
      </c>
      <c r="P6" s="15" t="s">
        <v>102</v>
      </c>
      <c r="Q6" s="14" t="s">
        <v>26</v>
      </c>
      <c r="R6" s="15" t="s">
        <v>102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103</v>
      </c>
      <c r="I7" s="16" t="s">
        <v>33</v>
      </c>
      <c r="J7" s="17" t="s">
        <v>103</v>
      </c>
      <c r="K7" s="16" t="s">
        <v>33</v>
      </c>
      <c r="L7" s="17" t="s">
        <v>103</v>
      </c>
      <c r="M7" s="16" t="s">
        <v>33</v>
      </c>
      <c r="N7" s="17" t="s">
        <v>103</v>
      </c>
      <c r="O7" s="16" t="s">
        <v>33</v>
      </c>
      <c r="P7" s="17" t="s">
        <v>103</v>
      </c>
      <c r="Q7" s="16" t="s">
        <v>33</v>
      </c>
      <c r="R7" s="17" t="s">
        <v>103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2002</v>
      </c>
      <c r="F8" s="12" t="s">
        <v>38</v>
      </c>
      <c r="G8" s="16" t="s">
        <v>39</v>
      </c>
      <c r="H8" s="17" t="s">
        <v>102</v>
      </c>
      <c r="I8" s="16" t="s">
        <v>39</v>
      </c>
      <c r="J8" s="17" t="s">
        <v>102</v>
      </c>
      <c r="K8" s="16" t="s">
        <v>39</v>
      </c>
      <c r="L8" s="17" t="s">
        <v>102</v>
      </c>
      <c r="M8" s="16" t="s">
        <v>39</v>
      </c>
      <c r="N8" s="17" t="s">
        <v>102</v>
      </c>
      <c r="O8" s="16" t="s">
        <v>39</v>
      </c>
      <c r="P8" s="17" t="s">
        <v>102</v>
      </c>
      <c r="Q8" s="16" t="s">
        <v>39</v>
      </c>
      <c r="R8" s="17" t="s">
        <v>102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 t="s">
        <v>43</v>
      </c>
      <c r="G9" s="16" t="s">
        <v>44</v>
      </c>
      <c r="H9" s="17" t="s">
        <v>104</v>
      </c>
      <c r="I9" s="16" t="s">
        <v>44</v>
      </c>
      <c r="J9" s="17" t="s">
        <v>104</v>
      </c>
      <c r="K9" s="16" t="s">
        <v>44</v>
      </c>
      <c r="L9" s="17" t="s">
        <v>104</v>
      </c>
      <c r="M9" s="16" t="s">
        <v>44</v>
      </c>
      <c r="N9" s="17" t="s">
        <v>104</v>
      </c>
      <c r="O9" s="16" t="s">
        <v>44</v>
      </c>
      <c r="P9" s="17" t="s">
        <v>104</v>
      </c>
      <c r="Q9" s="16" t="s">
        <v>44</v>
      </c>
      <c r="R9" s="17" t="s">
        <v>104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ht="12.75">
      <c r="A12" s="10"/>
      <c r="B12" s="25" t="s">
        <v>317</v>
      </c>
      <c r="C12" s="6"/>
      <c r="D12" s="26"/>
      <c r="E12" s="26"/>
      <c r="F12" s="26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9"/>
      <c r="T12" s="4"/>
      <c r="U12" s="4"/>
      <c r="V12" s="4"/>
    </row>
    <row r="13" spans="1:22" s="38" customFormat="1" ht="12.75">
      <c r="A13" s="30"/>
      <c r="B13" s="31" t="s">
        <v>318</v>
      </c>
      <c r="C13" s="32"/>
      <c r="D13" s="33">
        <f aca="true" t="shared" si="0" ref="D13:R13">SUM(D14:D21)</f>
        <v>7</v>
      </c>
      <c r="E13" s="33">
        <f t="shared" si="0"/>
        <v>0</v>
      </c>
      <c r="F13" s="33">
        <f t="shared" si="0"/>
        <v>7</v>
      </c>
      <c r="G13" s="34">
        <f t="shared" si="0"/>
        <v>0</v>
      </c>
      <c r="H13" s="35">
        <f t="shared" si="0"/>
        <v>0</v>
      </c>
      <c r="I13" s="34">
        <f t="shared" si="0"/>
        <v>0</v>
      </c>
      <c r="J13" s="35">
        <f t="shared" si="0"/>
        <v>0</v>
      </c>
      <c r="K13" s="34">
        <f t="shared" si="0"/>
        <v>0</v>
      </c>
      <c r="L13" s="35">
        <f t="shared" si="0"/>
        <v>0</v>
      </c>
      <c r="M13" s="34">
        <f t="shared" si="0"/>
        <v>7</v>
      </c>
      <c r="N13" s="35">
        <f t="shared" si="0"/>
        <v>0</v>
      </c>
      <c r="O13" s="34">
        <f t="shared" si="0"/>
        <v>0</v>
      </c>
      <c r="P13" s="35">
        <f t="shared" si="0"/>
        <v>0</v>
      </c>
      <c r="Q13" s="34">
        <f t="shared" si="0"/>
        <v>0</v>
      </c>
      <c r="R13" s="35">
        <f t="shared" si="0"/>
        <v>0</v>
      </c>
      <c r="S13" s="36"/>
      <c r="T13" s="37"/>
      <c r="U13" s="37"/>
      <c r="V13" s="37"/>
    </row>
    <row r="14" spans="1:22" ht="12.75">
      <c r="A14" s="5" t="s">
        <v>48</v>
      </c>
      <c r="B14" s="5" t="s">
        <v>319</v>
      </c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 t="s">
        <v>320</v>
      </c>
      <c r="C15" s="10"/>
      <c r="D15" s="43">
        <f>SUM(E15:F15,Q15:R15)</f>
        <v>7</v>
      </c>
      <c r="E15" s="43"/>
      <c r="F15" s="43">
        <f>SUM(G15:P15)</f>
        <v>7</v>
      </c>
      <c r="G15" s="27"/>
      <c r="H15" s="28"/>
      <c r="I15" s="27"/>
      <c r="J15" s="28"/>
      <c r="K15" s="27"/>
      <c r="L15" s="28"/>
      <c r="M15" s="27">
        <v>7</v>
      </c>
      <c r="N15" s="28"/>
      <c r="O15" s="27"/>
      <c r="P15" s="28"/>
      <c r="Q15" s="27"/>
      <c r="R15" s="28"/>
      <c r="S15" s="29"/>
      <c r="T15" s="4"/>
      <c r="U15" s="4"/>
      <c r="V15" s="4"/>
    </row>
    <row r="16" spans="1:22" ht="12.75">
      <c r="A16" s="5"/>
      <c r="B16" s="5"/>
      <c r="C16" s="5"/>
      <c r="D16" s="26"/>
      <c r="E16" s="26"/>
      <c r="F16" s="26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41"/>
      <c r="T16" s="4"/>
      <c r="U16" s="4"/>
      <c r="V16" s="4"/>
    </row>
    <row r="17" spans="1:22" ht="12.75">
      <c r="A17" s="10"/>
      <c r="B17" s="10"/>
      <c r="C17" s="10"/>
      <c r="D17" s="43"/>
      <c r="E17" s="43"/>
      <c r="F17" s="43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9"/>
      <c r="T17" s="4"/>
      <c r="U17" s="4"/>
      <c r="V17" s="4"/>
    </row>
    <row r="18" spans="1:22" ht="12.75">
      <c r="A18" s="5"/>
      <c r="B18" s="5"/>
      <c r="C18" s="64"/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/>
      <c r="C19" s="55"/>
      <c r="D19" s="43"/>
      <c r="E19" s="43"/>
      <c r="F19" s="43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9"/>
      <c r="T19" s="4"/>
      <c r="U19" s="4"/>
      <c r="V19" s="4"/>
    </row>
    <row r="20" spans="1:22" ht="12.75">
      <c r="A20" s="5"/>
      <c r="B20" s="5"/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/>
      <c r="C21" s="10"/>
      <c r="D21" s="43"/>
      <c r="E21" s="43"/>
      <c r="F21" s="43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9"/>
      <c r="T21" s="4"/>
      <c r="U21" s="4"/>
      <c r="V21" s="4"/>
    </row>
    <row r="22" spans="1:22" ht="12.75">
      <c r="A22" s="5"/>
      <c r="B22" s="5"/>
      <c r="C22" s="64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/>
      <c r="C23" s="55"/>
      <c r="D23" s="43"/>
      <c r="E23" s="43"/>
      <c r="F23" s="43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9"/>
      <c r="T23" s="4"/>
      <c r="U23" s="4"/>
      <c r="V23" s="4"/>
    </row>
    <row r="24" spans="1:22" ht="12.75">
      <c r="A24" s="5"/>
      <c r="B24" s="5"/>
      <c r="C24" s="5"/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/>
      <c r="C25" s="10"/>
      <c r="D25" s="43"/>
      <c r="E25" s="43"/>
      <c r="F25" s="43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9"/>
      <c r="T25" s="4"/>
      <c r="U25" s="4"/>
      <c r="V25" s="4"/>
    </row>
    <row r="26" spans="1:22" ht="12.75">
      <c r="A26" s="5"/>
      <c r="B26" s="5"/>
      <c r="C26" s="64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/>
      <c r="Q26" s="39"/>
      <c r="R26" s="40"/>
      <c r="S26" s="41"/>
      <c r="T26" s="4"/>
      <c r="U26" s="4"/>
      <c r="V26" s="4"/>
    </row>
    <row r="27" spans="1:22" ht="12.75">
      <c r="A27" s="10"/>
      <c r="B27" s="10"/>
      <c r="C27" s="55"/>
      <c r="D27" s="43"/>
      <c r="E27" s="43"/>
      <c r="F27" s="43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9"/>
      <c r="T27" s="4"/>
      <c r="U27" s="4"/>
      <c r="V27" s="4"/>
    </row>
    <row r="28" spans="1:22" ht="12.75">
      <c r="A28" s="5"/>
      <c r="B28" s="5"/>
      <c r="C28" s="5"/>
      <c r="D28" s="26"/>
      <c r="E28" s="26"/>
      <c r="F28" s="26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41"/>
      <c r="T28" s="4"/>
      <c r="U28" s="4"/>
      <c r="V28" s="4"/>
    </row>
    <row r="29" spans="1:22" ht="12.75">
      <c r="A29" s="10"/>
      <c r="B29" s="10"/>
      <c r="C29" s="10"/>
      <c r="D29" s="43"/>
      <c r="E29" s="43"/>
      <c r="F29" s="43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9"/>
      <c r="T29" s="4"/>
      <c r="U29" s="4"/>
      <c r="V29" s="4"/>
    </row>
    <row r="30" spans="1:22" ht="12.75">
      <c r="A30" s="5"/>
      <c r="B30" s="5"/>
      <c r="C30" s="64"/>
      <c r="D30" s="26"/>
      <c r="E30" s="26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41"/>
      <c r="T30" s="4"/>
      <c r="U30" s="4"/>
      <c r="V30" s="4"/>
    </row>
    <row r="31" spans="1:22" ht="12.75">
      <c r="A31" s="10"/>
      <c r="B31" s="10"/>
      <c r="C31" s="55"/>
      <c r="D31" s="43"/>
      <c r="E31" s="43"/>
      <c r="F31" s="43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9"/>
      <c r="T31" s="4"/>
      <c r="U31" s="4"/>
      <c r="V31" s="4"/>
    </row>
    <row r="32" spans="1:22" ht="12.75">
      <c r="A32" s="5"/>
      <c r="B32" s="5"/>
      <c r="C32" s="5"/>
      <c r="D32" s="26"/>
      <c r="E32" s="26"/>
      <c r="F32" s="26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41"/>
      <c r="T32" s="4"/>
      <c r="U32" s="4"/>
      <c r="V32" s="4"/>
    </row>
    <row r="33" spans="1:22" ht="12.75">
      <c r="A33" s="45"/>
      <c r="B33" s="45"/>
      <c r="C33" s="45"/>
      <c r="D33" s="46"/>
      <c r="E33" s="46"/>
      <c r="F33" s="46"/>
      <c r="G33" s="44"/>
      <c r="H33" s="47"/>
      <c r="I33" s="44"/>
      <c r="J33" s="47"/>
      <c r="K33" s="44"/>
      <c r="L33" s="47"/>
      <c r="M33" s="44"/>
      <c r="N33" s="47"/>
      <c r="O33" s="44"/>
      <c r="P33" s="47"/>
      <c r="Q33" s="44"/>
      <c r="R33" s="47"/>
      <c r="S33" s="48"/>
      <c r="T33" s="4"/>
      <c r="U33" s="4"/>
      <c r="V33" s="4"/>
    </row>
    <row r="35" ht="12.75">
      <c r="I35" s="1" t="s">
        <v>321</v>
      </c>
    </row>
  </sheetData>
  <printOptions/>
  <pageMargins left="0.7479166666666667" right="0.7479166666666667" top="1.09" bottom="0.9840277777777778" header="0.5" footer="0.5118055555555556"/>
  <pageSetup horizontalDpi="300" verticalDpi="300" orientation="landscape" paperSize="9" r:id="rId1"/>
  <headerFooter alignWithMargins="0">
    <oddHeader>&amp;R&amp;"Times New Roman,Kursywa"&amp;11Załącznik nr ...
do uchwały nr ... Rady Miejskiej w Gostyninie
z dnia 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A1" sqref="A1:IV16384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322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2007</v>
      </c>
      <c r="H4" s="9"/>
      <c r="I4" s="8">
        <v>2008</v>
      </c>
      <c r="J4" s="9"/>
      <c r="K4" s="8">
        <v>2009</v>
      </c>
      <c r="L4" s="9"/>
      <c r="M4" s="8">
        <v>2010</v>
      </c>
      <c r="N4" s="9"/>
      <c r="O4" s="8">
        <v>2011</v>
      </c>
      <c r="P4" s="9"/>
      <c r="Q4" s="8" t="s">
        <v>323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102</v>
      </c>
      <c r="I6" s="14" t="s">
        <v>26</v>
      </c>
      <c r="J6" s="15" t="s">
        <v>102</v>
      </c>
      <c r="K6" s="14" t="s">
        <v>26</v>
      </c>
      <c r="L6" s="15" t="s">
        <v>102</v>
      </c>
      <c r="M6" s="14" t="s">
        <v>26</v>
      </c>
      <c r="N6" s="15" t="s">
        <v>102</v>
      </c>
      <c r="O6" s="14" t="s">
        <v>26</v>
      </c>
      <c r="P6" s="15" t="s">
        <v>102</v>
      </c>
      <c r="Q6" s="14" t="s">
        <v>26</v>
      </c>
      <c r="R6" s="15" t="s">
        <v>102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103</v>
      </c>
      <c r="I7" s="16" t="s">
        <v>33</v>
      </c>
      <c r="J7" s="17" t="s">
        <v>103</v>
      </c>
      <c r="K7" s="16" t="s">
        <v>33</v>
      </c>
      <c r="L7" s="17" t="s">
        <v>103</v>
      </c>
      <c r="M7" s="16" t="s">
        <v>33</v>
      </c>
      <c r="N7" s="17" t="s">
        <v>103</v>
      </c>
      <c r="O7" s="16" t="s">
        <v>33</v>
      </c>
      <c r="P7" s="17" t="s">
        <v>103</v>
      </c>
      <c r="Q7" s="16" t="s">
        <v>33</v>
      </c>
      <c r="R7" s="17" t="s">
        <v>103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2006</v>
      </c>
      <c r="F8" s="12" t="s">
        <v>38</v>
      </c>
      <c r="G8" s="16" t="s">
        <v>39</v>
      </c>
      <c r="H8" s="17" t="s">
        <v>102</v>
      </c>
      <c r="I8" s="16" t="s">
        <v>39</v>
      </c>
      <c r="J8" s="17" t="s">
        <v>102</v>
      </c>
      <c r="K8" s="16" t="s">
        <v>39</v>
      </c>
      <c r="L8" s="17" t="s">
        <v>102</v>
      </c>
      <c r="M8" s="16" t="s">
        <v>39</v>
      </c>
      <c r="N8" s="17" t="s">
        <v>102</v>
      </c>
      <c r="O8" s="16" t="s">
        <v>39</v>
      </c>
      <c r="P8" s="17" t="s">
        <v>102</v>
      </c>
      <c r="Q8" s="16" t="s">
        <v>39</v>
      </c>
      <c r="R8" s="17" t="s">
        <v>102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>
        <v>2011</v>
      </c>
      <c r="G9" s="16" t="s">
        <v>44</v>
      </c>
      <c r="H9" s="17" t="s">
        <v>104</v>
      </c>
      <c r="I9" s="16" t="s">
        <v>44</v>
      </c>
      <c r="J9" s="17" t="s">
        <v>104</v>
      </c>
      <c r="K9" s="16" t="s">
        <v>44</v>
      </c>
      <c r="L9" s="17" t="s">
        <v>104</v>
      </c>
      <c r="M9" s="16" t="s">
        <v>44</v>
      </c>
      <c r="N9" s="17" t="s">
        <v>104</v>
      </c>
      <c r="O9" s="16" t="s">
        <v>44</v>
      </c>
      <c r="P9" s="17" t="s">
        <v>104</v>
      </c>
      <c r="Q9" s="16" t="s">
        <v>44</v>
      </c>
      <c r="R9" s="17" t="s">
        <v>104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ht="12.75">
      <c r="A12" s="10"/>
      <c r="B12" s="25"/>
      <c r="C12" s="6"/>
      <c r="D12" s="26"/>
      <c r="E12" s="26"/>
      <c r="F12" s="26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9"/>
      <c r="T12" s="4"/>
      <c r="U12" s="4"/>
      <c r="V12" s="4"/>
    </row>
    <row r="13" spans="1:22" s="38" customFormat="1" ht="12.75">
      <c r="A13" s="30"/>
      <c r="B13" s="31"/>
      <c r="C13" s="32"/>
      <c r="D13" s="33"/>
      <c r="E13" s="33"/>
      <c r="F13" s="33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6"/>
      <c r="T13" s="37"/>
      <c r="U13" s="37"/>
      <c r="V13" s="37"/>
    </row>
    <row r="14" spans="1:22" ht="12.75">
      <c r="A14" s="5">
        <v>1</v>
      </c>
      <c r="B14" s="5"/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/>
      <c r="C15" s="10"/>
      <c r="D15" s="43"/>
      <c r="E15" s="43"/>
      <c r="F15" s="43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9"/>
      <c r="T15" s="4"/>
      <c r="U15" s="4"/>
      <c r="V15" s="4"/>
    </row>
    <row r="16" spans="1:22" ht="12.75">
      <c r="A16" s="5"/>
      <c r="B16" s="5"/>
      <c r="C16" s="5"/>
      <c r="D16" s="26"/>
      <c r="E16" s="26"/>
      <c r="F16" s="26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41"/>
      <c r="T16" s="4"/>
      <c r="U16" s="4"/>
      <c r="V16" s="4"/>
    </row>
    <row r="17" spans="1:22" ht="12.75">
      <c r="A17" s="10"/>
      <c r="B17" s="10"/>
      <c r="C17" s="10"/>
      <c r="D17" s="43"/>
      <c r="E17" s="43"/>
      <c r="F17" s="43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9"/>
      <c r="T17" s="4"/>
      <c r="U17" s="4"/>
      <c r="V17" s="4"/>
    </row>
    <row r="18" spans="1:22" ht="12.75">
      <c r="A18" s="5"/>
      <c r="B18" s="5"/>
      <c r="C18" s="64"/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/>
      <c r="C19" s="55"/>
      <c r="D19" s="43"/>
      <c r="E19" s="43"/>
      <c r="F19" s="43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9"/>
      <c r="T19" s="4"/>
      <c r="U19" s="4"/>
      <c r="V19" s="4"/>
    </row>
    <row r="20" spans="1:22" ht="12.75">
      <c r="A20" s="5"/>
      <c r="B20" s="5"/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/>
      <c r="C21" s="10"/>
      <c r="D21" s="43"/>
      <c r="E21" s="43"/>
      <c r="F21" s="43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9"/>
      <c r="T21" s="4"/>
      <c r="U21" s="4"/>
      <c r="V21" s="4"/>
    </row>
    <row r="22" spans="1:22" ht="12.75">
      <c r="A22" s="5"/>
      <c r="B22" s="5"/>
      <c r="C22" s="64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/>
      <c r="C23" s="55"/>
      <c r="D23" s="43"/>
      <c r="E23" s="43"/>
      <c r="F23" s="43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9"/>
      <c r="T23" s="4"/>
      <c r="U23" s="4"/>
      <c r="V23" s="4"/>
    </row>
    <row r="24" spans="1:22" ht="12.75">
      <c r="A24" s="5"/>
      <c r="B24" s="5"/>
      <c r="C24" s="5"/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/>
      <c r="C25" s="10"/>
      <c r="D25" s="43"/>
      <c r="E25" s="43"/>
      <c r="F25" s="43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9"/>
      <c r="T25" s="4"/>
      <c r="U25" s="4"/>
      <c r="V25" s="4"/>
    </row>
    <row r="26" spans="1:22" ht="12.75">
      <c r="A26" s="5"/>
      <c r="B26" s="5"/>
      <c r="C26" s="64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/>
      <c r="Q26" s="39"/>
      <c r="R26" s="40"/>
      <c r="S26" s="41"/>
      <c r="T26" s="4"/>
      <c r="U26" s="4"/>
      <c r="V26" s="4"/>
    </row>
    <row r="27" spans="1:22" ht="12.75">
      <c r="A27" s="10"/>
      <c r="B27" s="10"/>
      <c r="C27" s="55"/>
      <c r="D27" s="43"/>
      <c r="E27" s="43"/>
      <c r="F27" s="43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9"/>
      <c r="T27" s="4"/>
      <c r="U27" s="4"/>
      <c r="V27" s="4"/>
    </row>
    <row r="28" spans="1:22" ht="12.75">
      <c r="A28" s="5"/>
      <c r="B28" s="5"/>
      <c r="C28" s="5"/>
      <c r="D28" s="26"/>
      <c r="E28" s="26"/>
      <c r="F28" s="26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41"/>
      <c r="T28" s="4"/>
      <c r="U28" s="4"/>
      <c r="V28" s="4"/>
    </row>
    <row r="29" spans="1:22" ht="12.75">
      <c r="A29" s="10"/>
      <c r="B29" s="10"/>
      <c r="C29" s="10"/>
      <c r="D29" s="43"/>
      <c r="E29" s="43"/>
      <c r="F29" s="43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9"/>
      <c r="T29" s="4"/>
      <c r="U29" s="4"/>
      <c r="V29" s="4"/>
    </row>
    <row r="30" spans="1:22" ht="12.75">
      <c r="A30" s="5"/>
      <c r="B30" s="5"/>
      <c r="C30" s="64"/>
      <c r="D30" s="26"/>
      <c r="E30" s="26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41"/>
      <c r="T30" s="4"/>
      <c r="U30" s="4"/>
      <c r="V30" s="4"/>
    </row>
    <row r="31" spans="1:22" ht="12.75">
      <c r="A31" s="10"/>
      <c r="B31" s="10"/>
      <c r="C31" s="55"/>
      <c r="D31" s="43"/>
      <c r="E31" s="43"/>
      <c r="F31" s="43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9"/>
      <c r="T31" s="4"/>
      <c r="U31" s="4"/>
      <c r="V31" s="4"/>
    </row>
    <row r="32" spans="1:22" ht="12.75">
      <c r="A32" s="5"/>
      <c r="B32" s="5"/>
      <c r="C32" s="5"/>
      <c r="D32" s="26"/>
      <c r="E32" s="26"/>
      <c r="F32" s="26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41"/>
      <c r="T32" s="4"/>
      <c r="U32" s="4"/>
      <c r="V32" s="4"/>
    </row>
    <row r="33" spans="1:22" ht="12.75">
      <c r="A33" s="45"/>
      <c r="B33" s="45"/>
      <c r="C33" s="45"/>
      <c r="D33" s="46"/>
      <c r="E33" s="46"/>
      <c r="F33" s="46"/>
      <c r="G33" s="44"/>
      <c r="H33" s="47"/>
      <c r="I33" s="44"/>
      <c r="J33" s="47"/>
      <c r="K33" s="44"/>
      <c r="L33" s="47"/>
      <c r="M33" s="44"/>
      <c r="N33" s="47"/>
      <c r="O33" s="44"/>
      <c r="P33" s="47"/>
      <c r="Q33" s="44"/>
      <c r="R33" s="47"/>
      <c r="S33" s="48"/>
      <c r="T33" s="4"/>
      <c r="U33" s="4"/>
      <c r="V33" s="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0">
      <selection activeCell="C38" sqref="C38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341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 t="s">
        <v>344</v>
      </c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/>
      <c r="H4" s="9"/>
      <c r="I4" s="8"/>
      <c r="J4" s="9"/>
      <c r="K4" s="8"/>
      <c r="L4" s="9"/>
      <c r="M4" s="8"/>
      <c r="N4" s="9"/>
      <c r="O4" s="8"/>
      <c r="P4" s="9"/>
      <c r="Q4" s="8"/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102</v>
      </c>
      <c r="I6" s="14" t="s">
        <v>26</v>
      </c>
      <c r="J6" s="15" t="s">
        <v>102</v>
      </c>
      <c r="K6" s="14" t="s">
        <v>26</v>
      </c>
      <c r="L6" s="15" t="s">
        <v>102</v>
      </c>
      <c r="M6" s="14" t="s">
        <v>26</v>
      </c>
      <c r="N6" s="15" t="s">
        <v>102</v>
      </c>
      <c r="O6" s="14" t="s">
        <v>26</v>
      </c>
      <c r="P6" s="15" t="s">
        <v>102</v>
      </c>
      <c r="Q6" s="14" t="s">
        <v>26</v>
      </c>
      <c r="R6" s="15" t="s">
        <v>102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103</v>
      </c>
      <c r="I7" s="16" t="s">
        <v>33</v>
      </c>
      <c r="J7" s="17" t="s">
        <v>103</v>
      </c>
      <c r="K7" s="16" t="s">
        <v>33</v>
      </c>
      <c r="L7" s="17" t="s">
        <v>103</v>
      </c>
      <c r="M7" s="16" t="s">
        <v>33</v>
      </c>
      <c r="N7" s="17" t="s">
        <v>103</v>
      </c>
      <c r="O7" s="16" t="s">
        <v>33</v>
      </c>
      <c r="P7" s="17" t="s">
        <v>103</v>
      </c>
      <c r="Q7" s="16" t="s">
        <v>33</v>
      </c>
      <c r="R7" s="17" t="s">
        <v>103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 t="s">
        <v>342</v>
      </c>
      <c r="F8" s="12" t="s">
        <v>38</v>
      </c>
      <c r="G8" s="16" t="s">
        <v>39</v>
      </c>
      <c r="H8" s="17" t="s">
        <v>102</v>
      </c>
      <c r="I8" s="16" t="s">
        <v>39</v>
      </c>
      <c r="J8" s="17" t="s">
        <v>102</v>
      </c>
      <c r="K8" s="16" t="s">
        <v>39</v>
      </c>
      <c r="L8" s="17" t="s">
        <v>102</v>
      </c>
      <c r="M8" s="16" t="s">
        <v>39</v>
      </c>
      <c r="N8" s="17" t="s">
        <v>102</v>
      </c>
      <c r="O8" s="16" t="s">
        <v>39</v>
      </c>
      <c r="P8" s="17" t="s">
        <v>102</v>
      </c>
      <c r="Q8" s="16" t="s">
        <v>39</v>
      </c>
      <c r="R8" s="17" t="s">
        <v>102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 t="s">
        <v>343</v>
      </c>
      <c r="G9" s="16" t="s">
        <v>44</v>
      </c>
      <c r="H9" s="17" t="s">
        <v>104</v>
      </c>
      <c r="I9" s="16" t="s">
        <v>44</v>
      </c>
      <c r="J9" s="17" t="s">
        <v>104</v>
      </c>
      <c r="K9" s="16" t="s">
        <v>44</v>
      </c>
      <c r="L9" s="17" t="s">
        <v>104</v>
      </c>
      <c r="M9" s="16" t="s">
        <v>44</v>
      </c>
      <c r="N9" s="17" t="s">
        <v>104</v>
      </c>
      <c r="O9" s="16" t="s">
        <v>44</v>
      </c>
      <c r="P9" s="17" t="s">
        <v>104</v>
      </c>
      <c r="Q9" s="16" t="s">
        <v>44</v>
      </c>
      <c r="R9" s="17" t="s">
        <v>104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ht="12.75">
      <c r="A12" s="180"/>
      <c r="B12" s="181"/>
      <c r="C12" s="182"/>
      <c r="D12" s="183"/>
      <c r="E12" s="183"/>
      <c r="F12" s="183"/>
      <c r="G12" s="184"/>
      <c r="H12" s="185"/>
      <c r="I12" s="184"/>
      <c r="J12" s="185"/>
      <c r="K12" s="184"/>
      <c r="L12" s="185"/>
      <c r="M12" s="184"/>
      <c r="N12" s="185"/>
      <c r="O12" s="184"/>
      <c r="P12" s="185"/>
      <c r="Q12" s="184"/>
      <c r="R12" s="185"/>
      <c r="S12" s="186"/>
      <c r="T12" s="4"/>
      <c r="U12" s="4"/>
      <c r="V12" s="4"/>
    </row>
    <row r="13" spans="1:22" s="38" customFormat="1" ht="12.75">
      <c r="A13" s="187"/>
      <c r="B13" s="187"/>
      <c r="C13" s="188"/>
      <c r="D13" s="189"/>
      <c r="E13" s="189"/>
      <c r="F13" s="189"/>
      <c r="G13" s="190"/>
      <c r="H13" s="191"/>
      <c r="I13" s="190"/>
      <c r="J13" s="191"/>
      <c r="K13" s="190"/>
      <c r="L13" s="191"/>
      <c r="M13" s="190"/>
      <c r="N13" s="191"/>
      <c r="O13" s="190"/>
      <c r="P13" s="191"/>
      <c r="Q13" s="190"/>
      <c r="R13" s="191"/>
      <c r="S13" s="192"/>
      <c r="T13" s="37"/>
      <c r="U13" s="37"/>
      <c r="V13" s="37"/>
    </row>
    <row r="14" spans="1:22" ht="12.75">
      <c r="A14" s="193"/>
      <c r="B14" s="193"/>
      <c r="C14" s="193"/>
      <c r="D14" s="194"/>
      <c r="E14" s="194"/>
      <c r="F14" s="194"/>
      <c r="G14" s="195"/>
      <c r="H14" s="196"/>
      <c r="I14" s="195"/>
      <c r="J14" s="196"/>
      <c r="K14" s="195"/>
      <c r="L14" s="196"/>
      <c r="M14" s="195"/>
      <c r="N14" s="196"/>
      <c r="O14" s="195"/>
      <c r="P14" s="196"/>
      <c r="Q14" s="195"/>
      <c r="R14" s="196"/>
      <c r="S14" s="197"/>
      <c r="T14" s="4"/>
      <c r="U14" s="4"/>
      <c r="V14" s="4"/>
    </row>
    <row r="15" spans="1:22" ht="12.75">
      <c r="A15" s="193"/>
      <c r="B15" s="193"/>
      <c r="C15" s="193"/>
      <c r="D15" s="194"/>
      <c r="E15" s="194"/>
      <c r="F15" s="194"/>
      <c r="G15" s="195"/>
      <c r="H15" s="196"/>
      <c r="I15" s="195"/>
      <c r="J15" s="196"/>
      <c r="K15" s="195"/>
      <c r="L15" s="196"/>
      <c r="M15" s="195"/>
      <c r="N15" s="196"/>
      <c r="O15" s="195"/>
      <c r="P15" s="196"/>
      <c r="Q15" s="195"/>
      <c r="R15" s="196"/>
      <c r="S15" s="197"/>
      <c r="T15" s="4"/>
      <c r="U15" s="4"/>
      <c r="V15" s="4"/>
    </row>
    <row r="16" spans="1:22" ht="12.75">
      <c r="A16" s="193"/>
      <c r="B16" s="193"/>
      <c r="C16" s="193"/>
      <c r="D16" s="194"/>
      <c r="E16" s="194"/>
      <c r="F16" s="194"/>
      <c r="G16" s="195"/>
      <c r="H16" s="196"/>
      <c r="I16" s="195"/>
      <c r="J16" s="196"/>
      <c r="K16" s="195"/>
      <c r="L16" s="196"/>
      <c r="M16" s="195"/>
      <c r="N16" s="196"/>
      <c r="O16" s="195"/>
      <c r="P16" s="196"/>
      <c r="Q16" s="195"/>
      <c r="R16" s="196"/>
      <c r="S16" s="197"/>
      <c r="T16" s="4"/>
      <c r="U16" s="4"/>
      <c r="V16" s="4"/>
    </row>
    <row r="17" spans="1:22" ht="12.75">
      <c r="A17" s="193"/>
      <c r="B17" s="193"/>
      <c r="C17" s="193"/>
      <c r="D17" s="194"/>
      <c r="E17" s="194"/>
      <c r="F17" s="194"/>
      <c r="G17" s="195"/>
      <c r="H17" s="196"/>
      <c r="I17" s="195"/>
      <c r="J17" s="196"/>
      <c r="K17" s="195"/>
      <c r="L17" s="196"/>
      <c r="M17" s="195"/>
      <c r="N17" s="196"/>
      <c r="O17" s="195"/>
      <c r="P17" s="196"/>
      <c r="Q17" s="195"/>
      <c r="R17" s="196"/>
      <c r="S17" s="197"/>
      <c r="T17" s="4"/>
      <c r="U17" s="4"/>
      <c r="V17" s="4"/>
    </row>
    <row r="18" spans="1:22" ht="12.75">
      <c r="A18" s="193"/>
      <c r="B18" s="193"/>
      <c r="C18" s="198"/>
      <c r="D18" s="194"/>
      <c r="E18" s="194"/>
      <c r="F18" s="194"/>
      <c r="G18" s="195"/>
      <c r="H18" s="196"/>
      <c r="I18" s="195"/>
      <c r="J18" s="196"/>
      <c r="K18" s="195"/>
      <c r="L18" s="196"/>
      <c r="M18" s="195"/>
      <c r="N18" s="196"/>
      <c r="O18" s="195"/>
      <c r="P18" s="196"/>
      <c r="Q18" s="195"/>
      <c r="R18" s="196"/>
      <c r="S18" s="197"/>
      <c r="T18" s="4"/>
      <c r="U18" s="4"/>
      <c r="V18" s="4"/>
    </row>
    <row r="19" spans="1:22" ht="12.75">
      <c r="A19" s="193"/>
      <c r="B19" s="193"/>
      <c r="C19" s="198"/>
      <c r="D19" s="194"/>
      <c r="E19" s="194"/>
      <c r="F19" s="194"/>
      <c r="G19" s="195"/>
      <c r="H19" s="196"/>
      <c r="I19" s="195"/>
      <c r="J19" s="196"/>
      <c r="K19" s="195"/>
      <c r="L19" s="196"/>
      <c r="M19" s="195"/>
      <c r="N19" s="196"/>
      <c r="O19" s="195"/>
      <c r="P19" s="196"/>
      <c r="Q19" s="195"/>
      <c r="R19" s="196"/>
      <c r="S19" s="197"/>
      <c r="T19" s="4"/>
      <c r="U19" s="4"/>
      <c r="V19" s="4"/>
    </row>
    <row r="20" spans="1:22" ht="12.75">
      <c r="A20" s="193"/>
      <c r="B20" s="193"/>
      <c r="C20" s="193"/>
      <c r="D20" s="194"/>
      <c r="E20" s="194"/>
      <c r="F20" s="194"/>
      <c r="G20" s="195"/>
      <c r="H20" s="196"/>
      <c r="I20" s="195"/>
      <c r="J20" s="196"/>
      <c r="K20" s="195"/>
      <c r="L20" s="196"/>
      <c r="M20" s="195"/>
      <c r="N20" s="196"/>
      <c r="O20" s="195"/>
      <c r="P20" s="196"/>
      <c r="Q20" s="195"/>
      <c r="R20" s="196"/>
      <c r="S20" s="197"/>
      <c r="T20" s="4"/>
      <c r="U20" s="4"/>
      <c r="V20" s="4"/>
    </row>
    <row r="21" spans="1:22" ht="12.75">
      <c r="A21" s="193"/>
      <c r="B21" s="193"/>
      <c r="C21" s="193"/>
      <c r="D21" s="194"/>
      <c r="E21" s="194"/>
      <c r="F21" s="194"/>
      <c r="G21" s="195"/>
      <c r="H21" s="196"/>
      <c r="I21" s="195"/>
      <c r="J21" s="196"/>
      <c r="K21" s="195"/>
      <c r="L21" s="196"/>
      <c r="M21" s="195"/>
      <c r="N21" s="196"/>
      <c r="O21" s="195"/>
      <c r="P21" s="196"/>
      <c r="Q21" s="195"/>
      <c r="R21" s="196"/>
      <c r="S21" s="197"/>
      <c r="T21" s="4"/>
      <c r="U21" s="4"/>
      <c r="V21" s="4"/>
    </row>
    <row r="22" spans="1:22" ht="12.75">
      <c r="A22" s="193"/>
      <c r="B22" s="193"/>
      <c r="C22" s="198"/>
      <c r="D22" s="194"/>
      <c r="E22" s="194"/>
      <c r="F22" s="194"/>
      <c r="G22" s="195"/>
      <c r="H22" s="196"/>
      <c r="I22" s="195"/>
      <c r="J22" s="196"/>
      <c r="K22" s="195"/>
      <c r="L22" s="196"/>
      <c r="M22" s="195"/>
      <c r="N22" s="196"/>
      <c r="O22" s="195"/>
      <c r="P22" s="196"/>
      <c r="Q22" s="195"/>
      <c r="R22" s="196"/>
      <c r="S22" s="197"/>
      <c r="T22" s="4"/>
      <c r="U22" s="4"/>
      <c r="V22" s="4"/>
    </row>
    <row r="23" spans="1:22" ht="12.75">
      <c r="A23" s="193"/>
      <c r="B23" s="193"/>
      <c r="C23" s="198"/>
      <c r="D23" s="194"/>
      <c r="E23" s="194"/>
      <c r="F23" s="194"/>
      <c r="G23" s="195"/>
      <c r="H23" s="196"/>
      <c r="I23" s="195"/>
      <c r="J23" s="196"/>
      <c r="K23" s="195"/>
      <c r="L23" s="196"/>
      <c r="M23" s="195"/>
      <c r="N23" s="196"/>
      <c r="O23" s="195"/>
      <c r="P23" s="196"/>
      <c r="Q23" s="195"/>
      <c r="R23" s="196"/>
      <c r="S23" s="197"/>
      <c r="T23" s="4"/>
      <c r="U23" s="4"/>
      <c r="V23" s="4"/>
    </row>
    <row r="24" spans="1:22" ht="12.75">
      <c r="A24" s="193"/>
      <c r="B24" s="193"/>
      <c r="C24" s="193"/>
      <c r="D24" s="194"/>
      <c r="E24" s="194"/>
      <c r="F24" s="194"/>
      <c r="G24" s="195"/>
      <c r="H24" s="196"/>
      <c r="I24" s="195"/>
      <c r="J24" s="196"/>
      <c r="K24" s="195"/>
      <c r="L24" s="196"/>
      <c r="M24" s="195"/>
      <c r="N24" s="196"/>
      <c r="O24" s="195"/>
      <c r="P24" s="196"/>
      <c r="Q24" s="195"/>
      <c r="R24" s="196"/>
      <c r="S24" s="197"/>
      <c r="T24" s="4"/>
      <c r="U24" s="4"/>
      <c r="V24" s="4"/>
    </row>
    <row r="25" spans="1:22" ht="12.75">
      <c r="A25" s="193"/>
      <c r="B25" s="193"/>
      <c r="C25" s="193"/>
      <c r="D25" s="194"/>
      <c r="E25" s="194"/>
      <c r="F25" s="194"/>
      <c r="G25" s="195"/>
      <c r="H25" s="196"/>
      <c r="I25" s="195"/>
      <c r="J25" s="196"/>
      <c r="K25" s="195"/>
      <c r="L25" s="196"/>
      <c r="M25" s="195"/>
      <c r="N25" s="196"/>
      <c r="O25" s="195"/>
      <c r="P25" s="196"/>
      <c r="Q25" s="195"/>
      <c r="R25" s="196"/>
      <c r="S25" s="197"/>
      <c r="T25" s="4"/>
      <c r="U25" s="4"/>
      <c r="V25" s="4"/>
    </row>
    <row r="26" spans="1:22" ht="12.75">
      <c r="A26" s="193"/>
      <c r="B26" s="193"/>
      <c r="C26" s="198"/>
      <c r="D26" s="194"/>
      <c r="E26" s="194"/>
      <c r="F26" s="194"/>
      <c r="G26" s="195"/>
      <c r="H26" s="196"/>
      <c r="I26" s="195"/>
      <c r="J26" s="196"/>
      <c r="K26" s="195"/>
      <c r="L26" s="196"/>
      <c r="M26" s="195"/>
      <c r="N26" s="196"/>
      <c r="O26" s="195"/>
      <c r="P26" s="196"/>
      <c r="Q26" s="195"/>
      <c r="R26" s="196"/>
      <c r="S26" s="197"/>
      <c r="T26" s="4"/>
      <c r="U26" s="4"/>
      <c r="V26" s="4"/>
    </row>
    <row r="27" spans="1:22" ht="12.75">
      <c r="A27" s="193"/>
      <c r="B27" s="193"/>
      <c r="C27" s="198"/>
      <c r="D27" s="194"/>
      <c r="E27" s="194"/>
      <c r="F27" s="194"/>
      <c r="G27" s="195"/>
      <c r="H27" s="196"/>
      <c r="I27" s="195"/>
      <c r="J27" s="196"/>
      <c r="K27" s="195"/>
      <c r="L27" s="196"/>
      <c r="M27" s="195"/>
      <c r="N27" s="196"/>
      <c r="O27" s="195"/>
      <c r="P27" s="196"/>
      <c r="Q27" s="195"/>
      <c r="R27" s="196"/>
      <c r="S27" s="197"/>
      <c r="T27" s="4"/>
      <c r="U27" s="4"/>
      <c r="V27" s="4"/>
    </row>
    <row r="28" spans="1:22" ht="12.75">
      <c r="A28" s="193"/>
      <c r="B28" s="193"/>
      <c r="C28" s="193"/>
      <c r="D28" s="194"/>
      <c r="E28" s="194"/>
      <c r="F28" s="194"/>
      <c r="G28" s="195"/>
      <c r="H28" s="196"/>
      <c r="I28" s="195"/>
      <c r="J28" s="196"/>
      <c r="K28" s="195"/>
      <c r="L28" s="196"/>
      <c r="M28" s="195"/>
      <c r="N28" s="196"/>
      <c r="O28" s="195"/>
      <c r="P28" s="196"/>
      <c r="Q28" s="195"/>
      <c r="R28" s="196"/>
      <c r="S28" s="197"/>
      <c r="T28" s="4"/>
      <c r="U28" s="4"/>
      <c r="V28" s="4"/>
    </row>
    <row r="29" spans="1:22" ht="12.75">
      <c r="A29" s="193"/>
      <c r="B29" s="193"/>
      <c r="C29" s="193"/>
      <c r="D29" s="194"/>
      <c r="E29" s="194"/>
      <c r="F29" s="194"/>
      <c r="G29" s="195"/>
      <c r="H29" s="196"/>
      <c r="I29" s="195"/>
      <c r="J29" s="196"/>
      <c r="K29" s="195"/>
      <c r="L29" s="196"/>
      <c r="M29" s="195"/>
      <c r="N29" s="196"/>
      <c r="O29" s="195"/>
      <c r="P29" s="196"/>
      <c r="Q29" s="195"/>
      <c r="R29" s="196"/>
      <c r="S29" s="197"/>
      <c r="T29" s="4"/>
      <c r="U29" s="4"/>
      <c r="V29" s="4"/>
    </row>
    <row r="30" spans="1:22" ht="12.75">
      <c r="A30" s="193"/>
      <c r="B30" s="193"/>
      <c r="C30" s="198"/>
      <c r="D30" s="194"/>
      <c r="E30" s="194"/>
      <c r="F30" s="194"/>
      <c r="G30" s="195"/>
      <c r="H30" s="196"/>
      <c r="I30" s="195"/>
      <c r="J30" s="196"/>
      <c r="K30" s="195"/>
      <c r="L30" s="196"/>
      <c r="M30" s="195"/>
      <c r="N30" s="196"/>
      <c r="O30" s="195"/>
      <c r="P30" s="196"/>
      <c r="Q30" s="195"/>
      <c r="R30" s="196"/>
      <c r="S30" s="197"/>
      <c r="T30" s="4"/>
      <c r="U30" s="4"/>
      <c r="V30" s="4"/>
    </row>
    <row r="31" spans="1:22" ht="12.75">
      <c r="A31" s="193"/>
      <c r="B31" s="193"/>
      <c r="C31" s="198"/>
      <c r="D31" s="194"/>
      <c r="E31" s="194"/>
      <c r="F31" s="194"/>
      <c r="G31" s="195"/>
      <c r="H31" s="196"/>
      <c r="I31" s="195"/>
      <c r="J31" s="196"/>
      <c r="K31" s="195"/>
      <c r="L31" s="196"/>
      <c r="M31" s="195"/>
      <c r="N31" s="196"/>
      <c r="O31" s="195"/>
      <c r="P31" s="196"/>
      <c r="Q31" s="195"/>
      <c r="R31" s="196"/>
      <c r="S31" s="197"/>
      <c r="T31" s="4"/>
      <c r="U31" s="4"/>
      <c r="V31" s="4"/>
    </row>
    <row r="32" spans="1:22" ht="12.75">
      <c r="A32" s="193"/>
      <c r="B32" s="193"/>
      <c r="C32" s="193"/>
      <c r="D32" s="194"/>
      <c r="E32" s="194"/>
      <c r="F32" s="194"/>
      <c r="G32" s="195"/>
      <c r="H32" s="196"/>
      <c r="I32" s="195"/>
      <c r="J32" s="196"/>
      <c r="K32" s="195"/>
      <c r="L32" s="196"/>
      <c r="M32" s="195"/>
      <c r="N32" s="196"/>
      <c r="O32" s="195"/>
      <c r="P32" s="196"/>
      <c r="Q32" s="195"/>
      <c r="R32" s="196"/>
      <c r="S32" s="197"/>
      <c r="T32" s="4"/>
      <c r="U32" s="4"/>
      <c r="V32" s="4"/>
    </row>
    <row r="33" spans="1:22" ht="12.75">
      <c r="A33" s="193"/>
      <c r="B33" s="193"/>
      <c r="C33" s="193"/>
      <c r="D33" s="194"/>
      <c r="E33" s="194"/>
      <c r="F33" s="194"/>
      <c r="G33" s="195"/>
      <c r="H33" s="196"/>
      <c r="I33" s="195"/>
      <c r="J33" s="196"/>
      <c r="K33" s="195"/>
      <c r="L33" s="196"/>
      <c r="M33" s="195"/>
      <c r="N33" s="196"/>
      <c r="O33" s="195"/>
      <c r="P33" s="196"/>
      <c r="Q33" s="195"/>
      <c r="R33" s="196"/>
      <c r="S33" s="197"/>
      <c r="T33" s="4"/>
      <c r="U33" s="4"/>
      <c r="V33" s="4"/>
    </row>
    <row r="34" spans="1:22" ht="12.75">
      <c r="A34" s="58"/>
      <c r="B34" s="58"/>
      <c r="C34" s="58"/>
      <c r="D34" s="60"/>
      <c r="E34" s="60"/>
      <c r="F34" s="60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/>
      <c r="R34" s="62"/>
      <c r="S34" s="63"/>
      <c r="T34" s="4"/>
      <c r="U34" s="4"/>
      <c r="V34" s="4"/>
    </row>
    <row r="35" spans="1:22" ht="12.75">
      <c r="A35" s="58"/>
      <c r="B35" s="58"/>
      <c r="C35" s="58"/>
      <c r="D35" s="60"/>
      <c r="E35" s="60"/>
      <c r="F35" s="60"/>
      <c r="G35" s="61"/>
      <c r="H35" s="62"/>
      <c r="I35" s="61"/>
      <c r="J35" s="62"/>
      <c r="K35" s="61"/>
      <c r="L35" s="62"/>
      <c r="M35" s="61"/>
      <c r="N35" s="62"/>
      <c r="O35" s="61"/>
      <c r="P35" s="62"/>
      <c r="Q35" s="61"/>
      <c r="R35" s="62"/>
      <c r="S35" s="63"/>
      <c r="T35" s="4"/>
      <c r="U35" s="4"/>
      <c r="V35" s="4"/>
    </row>
    <row r="36" spans="1:22" ht="12.75">
      <c r="A36" s="58"/>
      <c r="B36" s="58"/>
      <c r="C36" s="58"/>
      <c r="D36" s="60"/>
      <c r="E36" s="60"/>
      <c r="F36" s="60"/>
      <c r="G36" s="61"/>
      <c r="H36" s="62"/>
      <c r="I36" s="61"/>
      <c r="J36" s="62"/>
      <c r="K36" s="61"/>
      <c r="L36" s="62"/>
      <c r="M36" s="61"/>
      <c r="N36" s="62"/>
      <c r="O36" s="61"/>
      <c r="P36" s="62"/>
      <c r="Q36" s="61"/>
      <c r="R36" s="62"/>
      <c r="S36" s="63"/>
      <c r="T36" s="4"/>
      <c r="U36" s="4"/>
      <c r="V36" s="4"/>
    </row>
    <row r="37" spans="1:22" ht="12.75">
      <c r="A37" s="193"/>
      <c r="B37" s="193"/>
      <c r="C37" s="198"/>
      <c r="D37" s="194"/>
      <c r="E37" s="194"/>
      <c r="F37" s="194"/>
      <c r="G37" s="195"/>
      <c r="H37" s="196"/>
      <c r="I37" s="195"/>
      <c r="J37" s="196"/>
      <c r="K37" s="195"/>
      <c r="L37" s="196"/>
      <c r="M37" s="195"/>
      <c r="N37" s="196"/>
      <c r="O37" s="195"/>
      <c r="P37" s="196"/>
      <c r="Q37" s="195"/>
      <c r="R37" s="196"/>
      <c r="S37" s="197"/>
      <c r="T37" s="4"/>
      <c r="U37" s="4"/>
      <c r="V37" s="4"/>
    </row>
    <row r="38" spans="1:22" ht="12.75">
      <c r="A38" s="193"/>
      <c r="B38" s="193"/>
      <c r="C38" s="198"/>
      <c r="D38" s="194"/>
      <c r="E38" s="194"/>
      <c r="F38" s="194"/>
      <c r="G38" s="195"/>
      <c r="H38" s="196"/>
      <c r="I38" s="195"/>
      <c r="J38" s="196"/>
      <c r="K38" s="195"/>
      <c r="L38" s="196"/>
      <c r="M38" s="195"/>
      <c r="N38" s="196"/>
      <c r="O38" s="195"/>
      <c r="P38" s="196"/>
      <c r="Q38" s="195"/>
      <c r="R38" s="196"/>
      <c r="S38" s="197"/>
      <c r="T38" s="4"/>
      <c r="U38" s="4"/>
      <c r="V38" s="4"/>
    </row>
    <row r="39" spans="1:22" ht="12.75">
      <c r="A39" s="193"/>
      <c r="B39" s="193"/>
      <c r="C39" s="193"/>
      <c r="D39" s="194"/>
      <c r="E39" s="194"/>
      <c r="F39" s="194"/>
      <c r="G39" s="195"/>
      <c r="H39" s="196"/>
      <c r="I39" s="195"/>
      <c r="J39" s="196"/>
      <c r="K39" s="195"/>
      <c r="L39" s="196"/>
      <c r="M39" s="195"/>
      <c r="N39" s="196"/>
      <c r="O39" s="195"/>
      <c r="P39" s="196"/>
      <c r="Q39" s="195"/>
      <c r="R39" s="196"/>
      <c r="S39" s="197"/>
      <c r="T39" s="4"/>
      <c r="U39" s="4"/>
      <c r="V39" s="4"/>
    </row>
    <row r="40" spans="1:22" ht="12.75">
      <c r="A40" s="45"/>
      <c r="B40" s="45"/>
      <c r="C40" s="45"/>
      <c r="D40" s="46"/>
      <c r="E40" s="46"/>
      <c r="F40" s="46"/>
      <c r="G40" s="44"/>
      <c r="H40" s="47"/>
      <c r="I40" s="44"/>
      <c r="J40" s="47"/>
      <c r="K40" s="44"/>
      <c r="L40" s="47"/>
      <c r="M40" s="44"/>
      <c r="N40" s="47"/>
      <c r="O40" s="44"/>
      <c r="P40" s="47"/>
      <c r="Q40" s="44"/>
      <c r="R40" s="47"/>
      <c r="S40" s="48"/>
      <c r="T40" s="4"/>
      <c r="U40" s="4"/>
      <c r="V40" s="4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L20" sqref="L19:L20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1" spans="1:9" ht="18.75">
      <c r="A1" s="117"/>
      <c r="I1" s="71" t="s">
        <v>0</v>
      </c>
    </row>
    <row r="3" spans="1:19" ht="12.75">
      <c r="A3" s="56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74" t="s">
        <v>6</v>
      </c>
      <c r="G3" s="75" t="s">
        <v>7</v>
      </c>
      <c r="H3" s="75"/>
      <c r="I3" s="75"/>
      <c r="J3" s="75"/>
      <c r="K3" s="75"/>
      <c r="L3" s="75"/>
      <c r="M3" s="75"/>
      <c r="N3" s="75"/>
      <c r="O3" s="75"/>
      <c r="P3" s="76"/>
      <c r="Q3" s="75"/>
      <c r="R3" s="76"/>
      <c r="S3" s="74"/>
    </row>
    <row r="4" spans="1:19" ht="12.75">
      <c r="A4" s="57"/>
      <c r="B4" s="77" t="s">
        <v>8</v>
      </c>
      <c r="C4" s="78" t="s">
        <v>9</v>
      </c>
      <c r="D4" s="78" t="s">
        <v>10</v>
      </c>
      <c r="E4" s="78" t="s">
        <v>11</v>
      </c>
      <c r="F4" s="78" t="s">
        <v>12</v>
      </c>
      <c r="G4" s="75">
        <v>2003</v>
      </c>
      <c r="H4" s="76"/>
      <c r="I4" s="75">
        <v>2004</v>
      </c>
      <c r="J4" s="76"/>
      <c r="K4" s="75">
        <v>2005</v>
      </c>
      <c r="L4" s="76"/>
      <c r="M4" s="75">
        <v>2006</v>
      </c>
      <c r="N4" s="76"/>
      <c r="O4" s="75">
        <v>2007</v>
      </c>
      <c r="P4" s="76"/>
      <c r="Q4" s="75" t="s">
        <v>13</v>
      </c>
      <c r="R4" s="76"/>
      <c r="S4" s="78" t="s">
        <v>14</v>
      </c>
    </row>
    <row r="5" spans="1:19" ht="12.75">
      <c r="A5" s="57"/>
      <c r="B5" s="77" t="s">
        <v>15</v>
      </c>
      <c r="C5" s="78" t="s">
        <v>16</v>
      </c>
      <c r="D5" s="78" t="s">
        <v>17</v>
      </c>
      <c r="E5" s="78" t="s">
        <v>18</v>
      </c>
      <c r="F5" s="78" t="s">
        <v>19</v>
      </c>
      <c r="G5" s="79" t="s">
        <v>20</v>
      </c>
      <c r="H5" s="76"/>
      <c r="I5" s="79" t="s">
        <v>20</v>
      </c>
      <c r="J5" s="76"/>
      <c r="K5" s="79" t="s">
        <v>20</v>
      </c>
      <c r="L5" s="76"/>
      <c r="M5" s="79" t="s">
        <v>20</v>
      </c>
      <c r="N5" s="76"/>
      <c r="O5" s="79" t="s">
        <v>20</v>
      </c>
      <c r="P5" s="76"/>
      <c r="Q5" s="79" t="s">
        <v>20</v>
      </c>
      <c r="R5" s="76"/>
      <c r="S5" s="78" t="s">
        <v>21</v>
      </c>
    </row>
    <row r="6" spans="1:19" ht="12.75">
      <c r="A6" s="57"/>
      <c r="B6" s="77" t="s">
        <v>22</v>
      </c>
      <c r="C6" s="78" t="s">
        <v>23</v>
      </c>
      <c r="D6" s="78" t="s">
        <v>24</v>
      </c>
      <c r="E6" s="78" t="s">
        <v>25</v>
      </c>
      <c r="F6" s="78" t="s">
        <v>18</v>
      </c>
      <c r="G6" s="80" t="s">
        <v>26</v>
      </c>
      <c r="H6" s="81" t="s">
        <v>27</v>
      </c>
      <c r="I6" s="80" t="s">
        <v>26</v>
      </c>
      <c r="J6" s="81" t="s">
        <v>27</v>
      </c>
      <c r="K6" s="80" t="s">
        <v>26</v>
      </c>
      <c r="L6" s="81" t="s">
        <v>27</v>
      </c>
      <c r="M6" s="80" t="s">
        <v>26</v>
      </c>
      <c r="N6" s="81" t="s">
        <v>27</v>
      </c>
      <c r="O6" s="80" t="s">
        <v>26</v>
      </c>
      <c r="P6" s="81" t="s">
        <v>27</v>
      </c>
      <c r="Q6" s="80" t="s">
        <v>26</v>
      </c>
      <c r="R6" s="81" t="s">
        <v>27</v>
      </c>
      <c r="S6" s="78" t="s">
        <v>28</v>
      </c>
    </row>
    <row r="7" spans="1:19" ht="12.75">
      <c r="A7" s="57"/>
      <c r="B7" s="77"/>
      <c r="C7" s="78" t="s">
        <v>29</v>
      </c>
      <c r="D7" s="78" t="s">
        <v>30</v>
      </c>
      <c r="E7" s="78" t="s">
        <v>31</v>
      </c>
      <c r="F7" s="78" t="s">
        <v>32</v>
      </c>
      <c r="G7" s="82" t="s">
        <v>33</v>
      </c>
      <c r="H7" s="83" t="s">
        <v>34</v>
      </c>
      <c r="I7" s="82" t="s">
        <v>33</v>
      </c>
      <c r="J7" s="83" t="s">
        <v>34</v>
      </c>
      <c r="K7" s="82" t="s">
        <v>33</v>
      </c>
      <c r="L7" s="83" t="s">
        <v>34</v>
      </c>
      <c r="M7" s="82" t="s">
        <v>33</v>
      </c>
      <c r="N7" s="83" t="s">
        <v>34</v>
      </c>
      <c r="O7" s="82" t="s">
        <v>33</v>
      </c>
      <c r="P7" s="83" t="s">
        <v>34</v>
      </c>
      <c r="Q7" s="82" t="s">
        <v>33</v>
      </c>
      <c r="R7" s="83" t="s">
        <v>34</v>
      </c>
      <c r="S7" s="78" t="s">
        <v>35</v>
      </c>
    </row>
    <row r="8" spans="1:19" ht="12.75">
      <c r="A8" s="57"/>
      <c r="B8" s="77"/>
      <c r="C8" s="78" t="s">
        <v>36</v>
      </c>
      <c r="D8" s="78" t="s">
        <v>37</v>
      </c>
      <c r="E8" s="78" t="s">
        <v>68</v>
      </c>
      <c r="F8" s="78" t="s">
        <v>38</v>
      </c>
      <c r="G8" s="82" t="s">
        <v>39</v>
      </c>
      <c r="H8" s="83" t="s">
        <v>40</v>
      </c>
      <c r="I8" s="82" t="s">
        <v>39</v>
      </c>
      <c r="J8" s="83" t="s">
        <v>40</v>
      </c>
      <c r="K8" s="82" t="s">
        <v>39</v>
      </c>
      <c r="L8" s="83" t="s">
        <v>40</v>
      </c>
      <c r="M8" s="82" t="s">
        <v>39</v>
      </c>
      <c r="N8" s="83" t="s">
        <v>40</v>
      </c>
      <c r="O8" s="82" t="s">
        <v>39</v>
      </c>
      <c r="P8" s="83" t="s">
        <v>40</v>
      </c>
      <c r="Q8" s="82" t="s">
        <v>39</v>
      </c>
      <c r="R8" s="83" t="s">
        <v>40</v>
      </c>
      <c r="S8" s="78" t="s">
        <v>41</v>
      </c>
    </row>
    <row r="9" spans="1:19" ht="12.75">
      <c r="A9" s="57"/>
      <c r="B9" s="77"/>
      <c r="C9" s="78"/>
      <c r="D9" s="78" t="s">
        <v>42</v>
      </c>
      <c r="E9" s="78"/>
      <c r="F9" s="78" t="s">
        <v>43</v>
      </c>
      <c r="G9" s="82" t="s">
        <v>44</v>
      </c>
      <c r="H9" s="83" t="s">
        <v>45</v>
      </c>
      <c r="I9" s="82" t="s">
        <v>44</v>
      </c>
      <c r="J9" s="83" t="s">
        <v>45</v>
      </c>
      <c r="K9" s="82" t="s">
        <v>44</v>
      </c>
      <c r="L9" s="83" t="s">
        <v>45</v>
      </c>
      <c r="M9" s="82" t="s">
        <v>44</v>
      </c>
      <c r="N9" s="83" t="s">
        <v>45</v>
      </c>
      <c r="O9" s="82" t="s">
        <v>44</v>
      </c>
      <c r="P9" s="83" t="s">
        <v>45</v>
      </c>
      <c r="Q9" s="82" t="s">
        <v>44</v>
      </c>
      <c r="R9" s="83" t="s">
        <v>45</v>
      </c>
      <c r="S9" s="78"/>
    </row>
    <row r="10" spans="1:19" s="70" customFormat="1" ht="12.75">
      <c r="A10" s="78"/>
      <c r="B10" s="84"/>
      <c r="C10" s="78"/>
      <c r="D10" s="78" t="s">
        <v>46</v>
      </c>
      <c r="E10" s="78" t="s">
        <v>46</v>
      </c>
      <c r="F10" s="78" t="s">
        <v>46</v>
      </c>
      <c r="G10" s="85" t="s">
        <v>46</v>
      </c>
      <c r="H10" s="86" t="s">
        <v>46</v>
      </c>
      <c r="I10" s="85" t="s">
        <v>46</v>
      </c>
      <c r="J10" s="86" t="s">
        <v>46</v>
      </c>
      <c r="K10" s="85" t="s">
        <v>46</v>
      </c>
      <c r="L10" s="86" t="s">
        <v>46</v>
      </c>
      <c r="M10" s="85" t="s">
        <v>46</v>
      </c>
      <c r="N10" s="86" t="s">
        <v>46</v>
      </c>
      <c r="O10" s="85" t="s">
        <v>46</v>
      </c>
      <c r="P10" s="86" t="s">
        <v>46</v>
      </c>
      <c r="Q10" s="85" t="s">
        <v>46</v>
      </c>
      <c r="R10" s="86" t="s">
        <v>46</v>
      </c>
      <c r="S10" s="78"/>
    </row>
    <row r="11" spans="1:19" s="70" customFormat="1" ht="12.75">
      <c r="A11" s="87">
        <v>1</v>
      </c>
      <c r="B11" s="88">
        <v>2</v>
      </c>
      <c r="C11" s="87">
        <v>3</v>
      </c>
      <c r="D11" s="87">
        <v>4</v>
      </c>
      <c r="E11" s="87">
        <v>5</v>
      </c>
      <c r="F11" s="87">
        <v>6</v>
      </c>
      <c r="G11" s="89">
        <v>7</v>
      </c>
      <c r="H11" s="90">
        <v>8</v>
      </c>
      <c r="I11" s="89">
        <v>9</v>
      </c>
      <c r="J11" s="90">
        <v>10</v>
      </c>
      <c r="K11" s="89">
        <v>11</v>
      </c>
      <c r="L11" s="90">
        <v>12</v>
      </c>
      <c r="M11" s="89">
        <v>13</v>
      </c>
      <c r="N11" s="90">
        <v>14</v>
      </c>
      <c r="O11" s="89">
        <v>15</v>
      </c>
      <c r="P11" s="90">
        <v>16</v>
      </c>
      <c r="Q11" s="89">
        <v>17</v>
      </c>
      <c r="R11" s="90">
        <v>18</v>
      </c>
      <c r="S11" s="87">
        <v>19</v>
      </c>
    </row>
    <row r="12" spans="1:22" s="103" customFormat="1" ht="12.75">
      <c r="A12" s="95"/>
      <c r="B12" s="91" t="s">
        <v>69</v>
      </c>
      <c r="C12" s="118"/>
      <c r="D12" s="119"/>
      <c r="E12" s="119"/>
      <c r="F12" s="119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120"/>
      <c r="R12" s="121"/>
      <c r="S12" s="101"/>
      <c r="T12" s="102"/>
      <c r="U12" s="102"/>
      <c r="V12" s="102"/>
    </row>
    <row r="13" spans="1:22" s="103" customFormat="1" ht="12.75">
      <c r="A13" s="95"/>
      <c r="B13" s="95" t="s">
        <v>70</v>
      </c>
      <c r="C13" s="97"/>
      <c r="D13" s="98">
        <f>SUM(D15:D29)</f>
        <v>8206</v>
      </c>
      <c r="E13" s="98">
        <f>SUM(E15:E29)</f>
        <v>63</v>
      </c>
      <c r="F13" s="98">
        <f>SUM(F15:F31)</f>
        <v>2623</v>
      </c>
      <c r="G13" s="99">
        <f>SUM(G15:G31)</f>
        <v>110</v>
      </c>
      <c r="H13" s="122">
        <f>SUM(H15:H31)</f>
        <v>0</v>
      </c>
      <c r="I13" s="99">
        <f>SUM(I15:I31)</f>
        <v>243</v>
      </c>
      <c r="J13" s="100">
        <f>SUM(J14:J31)</f>
        <v>0</v>
      </c>
      <c r="K13" s="99">
        <f>SUM(K15:K31)</f>
        <v>196</v>
      </c>
      <c r="L13" s="100">
        <f>SUM(L14:L31)</f>
        <v>0</v>
      </c>
      <c r="M13" s="99">
        <f>SUM(M15:M31)</f>
        <v>786</v>
      </c>
      <c r="N13" s="100">
        <f>SUM(N14:N31)</f>
        <v>0</v>
      </c>
      <c r="O13" s="99">
        <f>SUM(O15:O31)</f>
        <v>716</v>
      </c>
      <c r="P13" s="100">
        <f>SUM(P14:P31)</f>
        <v>572</v>
      </c>
      <c r="Q13" s="99">
        <f>SUM(Q15:Q31)</f>
        <v>5520</v>
      </c>
      <c r="R13" s="100">
        <f>SUM(R14:R31)</f>
        <v>0</v>
      </c>
      <c r="S13" s="101"/>
      <c r="T13" s="102"/>
      <c r="U13" s="102"/>
      <c r="V13" s="102"/>
    </row>
    <row r="14" spans="1:22" s="103" customFormat="1" ht="12.75">
      <c r="A14" s="91"/>
      <c r="B14" s="91"/>
      <c r="C14" s="118"/>
      <c r="D14" s="119"/>
      <c r="E14" s="119"/>
      <c r="F14" s="119"/>
      <c r="G14" s="123"/>
      <c r="H14" s="124"/>
      <c r="I14" s="123"/>
      <c r="J14" s="125"/>
      <c r="K14" s="123"/>
      <c r="L14" s="125"/>
      <c r="M14" s="123"/>
      <c r="N14" s="125"/>
      <c r="O14" s="123"/>
      <c r="P14" s="125"/>
      <c r="Q14" s="123"/>
      <c r="R14" s="125"/>
      <c r="S14" s="126"/>
      <c r="T14" s="102"/>
      <c r="U14" s="102"/>
      <c r="V14" s="102"/>
    </row>
    <row r="15" spans="1:22" ht="13.5" customHeight="1">
      <c r="A15" s="57" t="s">
        <v>48</v>
      </c>
      <c r="B15" s="57" t="s">
        <v>71</v>
      </c>
      <c r="C15" s="57"/>
      <c r="D15" s="109">
        <f>SUM(E15,F15,Q15:R15)</f>
        <v>3031</v>
      </c>
      <c r="E15" s="109">
        <v>63</v>
      </c>
      <c r="F15" s="109">
        <f>SUM(G15:P15)</f>
        <v>428</v>
      </c>
      <c r="G15" s="67">
        <v>10</v>
      </c>
      <c r="H15" s="93"/>
      <c r="I15" s="67">
        <v>50</v>
      </c>
      <c r="J15" s="93"/>
      <c r="K15" s="67">
        <v>31</v>
      </c>
      <c r="L15" s="93"/>
      <c r="M15" s="67">
        <v>67</v>
      </c>
      <c r="N15" s="93"/>
      <c r="O15" s="67">
        <v>50</v>
      </c>
      <c r="P15" s="93">
        <v>220</v>
      </c>
      <c r="Q15" s="67">
        <v>2540</v>
      </c>
      <c r="R15" s="93"/>
      <c r="S15" s="94"/>
      <c r="T15" s="72"/>
      <c r="U15" s="72"/>
      <c r="V15" s="72"/>
    </row>
    <row r="16" spans="1:22" ht="13.5" customHeight="1">
      <c r="A16" s="56"/>
      <c r="B16" s="56"/>
      <c r="C16" s="56"/>
      <c r="D16" s="92"/>
      <c r="E16" s="92"/>
      <c r="F16" s="92"/>
      <c r="G16" s="105"/>
      <c r="H16" s="127"/>
      <c r="I16" s="105"/>
      <c r="J16" s="127"/>
      <c r="K16" s="105"/>
      <c r="L16" s="127"/>
      <c r="M16" s="105"/>
      <c r="N16" s="127"/>
      <c r="O16" s="105"/>
      <c r="P16" s="127"/>
      <c r="Q16" s="105"/>
      <c r="R16" s="127"/>
      <c r="S16" s="107"/>
      <c r="T16" s="72"/>
      <c r="U16" s="72"/>
      <c r="V16" s="72"/>
    </row>
    <row r="17" spans="1:22" ht="13.5" customHeight="1">
      <c r="A17" s="57" t="s">
        <v>50</v>
      </c>
      <c r="B17" s="57" t="s">
        <v>72</v>
      </c>
      <c r="C17" s="57"/>
      <c r="D17" s="109">
        <f>SUM(E17,F17,Q17:R17)</f>
        <v>4218</v>
      </c>
      <c r="E17" s="109"/>
      <c r="F17" s="109">
        <f>SUM(G17:P17)</f>
        <v>1238</v>
      </c>
      <c r="G17" s="128">
        <v>100</v>
      </c>
      <c r="H17" s="129"/>
      <c r="I17" s="128">
        <v>193</v>
      </c>
      <c r="J17" s="129"/>
      <c r="K17" s="128">
        <v>163</v>
      </c>
      <c r="L17" s="129"/>
      <c r="M17" s="128">
        <v>398</v>
      </c>
      <c r="N17" s="129"/>
      <c r="O17" s="128">
        <v>384</v>
      </c>
      <c r="P17" s="129"/>
      <c r="Q17" s="128">
        <v>2980</v>
      </c>
      <c r="R17" s="129"/>
      <c r="S17" s="94"/>
      <c r="T17" s="72"/>
      <c r="U17" s="72"/>
      <c r="V17" s="72"/>
    </row>
    <row r="18" spans="1:22" ht="13.5" customHeight="1">
      <c r="A18" s="56"/>
      <c r="B18" s="56"/>
      <c r="C18" s="56"/>
      <c r="D18" s="92"/>
      <c r="E18" s="92"/>
      <c r="F18" s="92"/>
      <c r="G18" s="105"/>
      <c r="H18" s="127"/>
      <c r="I18" s="105"/>
      <c r="J18" s="127"/>
      <c r="K18" s="105"/>
      <c r="L18" s="127"/>
      <c r="M18" s="105"/>
      <c r="N18" s="127"/>
      <c r="O18" s="105"/>
      <c r="P18" s="127"/>
      <c r="Q18" s="105"/>
      <c r="R18" s="127"/>
      <c r="S18" s="107"/>
      <c r="T18" s="72"/>
      <c r="U18" s="72"/>
      <c r="V18" s="72"/>
    </row>
    <row r="19" spans="1:22" ht="13.5" customHeight="1">
      <c r="A19" s="57" t="s">
        <v>52</v>
      </c>
      <c r="B19" s="57" t="s">
        <v>73</v>
      </c>
      <c r="C19" s="57"/>
      <c r="D19" s="109">
        <f>SUM(E19,F19,Q19:R19)</f>
        <v>916</v>
      </c>
      <c r="E19" s="109"/>
      <c r="F19" s="109">
        <f>SUM(G19:P19)</f>
        <v>916</v>
      </c>
      <c r="G19" s="128"/>
      <c r="H19" s="129"/>
      <c r="I19" s="128"/>
      <c r="J19" s="129"/>
      <c r="K19" s="128">
        <v>2</v>
      </c>
      <c r="L19" s="129"/>
      <c r="M19" s="128">
        <v>289</v>
      </c>
      <c r="N19" s="129"/>
      <c r="O19" s="128">
        <v>273</v>
      </c>
      <c r="P19" s="129">
        <v>352</v>
      </c>
      <c r="Q19" s="128"/>
      <c r="R19" s="129"/>
      <c r="S19" s="94"/>
      <c r="T19" s="72"/>
      <c r="U19" s="72"/>
      <c r="V19" s="72"/>
    </row>
    <row r="20" spans="1:22" ht="13.5" customHeight="1">
      <c r="A20" s="56"/>
      <c r="B20" s="56"/>
      <c r="C20" s="56"/>
      <c r="D20" s="92"/>
      <c r="E20" s="92"/>
      <c r="F20" s="92"/>
      <c r="G20" s="105"/>
      <c r="H20" s="127"/>
      <c r="I20" s="105"/>
      <c r="J20" s="127"/>
      <c r="K20" s="105"/>
      <c r="L20" s="127"/>
      <c r="M20" s="105"/>
      <c r="N20" s="127"/>
      <c r="O20" s="105"/>
      <c r="P20" s="127"/>
      <c r="Q20" s="105"/>
      <c r="R20" s="127"/>
      <c r="S20" s="107"/>
      <c r="T20" s="72"/>
      <c r="U20" s="72"/>
      <c r="V20" s="72"/>
    </row>
    <row r="21" spans="1:22" ht="13.5" customHeight="1">
      <c r="A21" s="112" t="s">
        <v>54</v>
      </c>
      <c r="B21" s="112" t="s">
        <v>327</v>
      </c>
      <c r="C21" s="112"/>
      <c r="D21" s="109">
        <f>SUM(E21,F21,Q21:R21)</f>
        <v>32</v>
      </c>
      <c r="E21" s="109"/>
      <c r="F21" s="109">
        <f>SUM(G21:P21)</f>
        <v>32</v>
      </c>
      <c r="G21" s="128"/>
      <c r="H21" s="129"/>
      <c r="I21" s="128"/>
      <c r="J21" s="129"/>
      <c r="K21" s="128"/>
      <c r="L21" s="129"/>
      <c r="M21" s="128">
        <v>32</v>
      </c>
      <c r="N21" s="129"/>
      <c r="O21" s="128"/>
      <c r="P21" s="129"/>
      <c r="Q21" s="128"/>
      <c r="R21" s="129"/>
      <c r="S21" s="115"/>
      <c r="T21" s="72"/>
      <c r="U21" s="72"/>
      <c r="V21" s="72"/>
    </row>
    <row r="22" spans="1:22" ht="13.5" customHeight="1">
      <c r="A22" s="56"/>
      <c r="B22" s="56"/>
      <c r="C22" s="56"/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  <c r="T22" s="72"/>
      <c r="U22" s="72"/>
      <c r="V22" s="72"/>
    </row>
    <row r="23" spans="1:22" ht="13.5" customHeight="1">
      <c r="A23" s="57" t="s">
        <v>56</v>
      </c>
      <c r="B23" s="57" t="s">
        <v>345</v>
      </c>
      <c r="C23" s="57"/>
      <c r="D23" s="109">
        <f>SUM(E23,F23,Q23:R23)</f>
        <v>9</v>
      </c>
      <c r="E23" s="109"/>
      <c r="F23" s="109">
        <f>SUM(G23:P23)</f>
        <v>9</v>
      </c>
      <c r="G23" s="128"/>
      <c r="H23" s="129"/>
      <c r="I23" s="128"/>
      <c r="J23" s="129"/>
      <c r="K23" s="128"/>
      <c r="L23" s="129"/>
      <c r="M23" s="128"/>
      <c r="N23" s="129"/>
      <c r="O23" s="128">
        <v>9</v>
      </c>
      <c r="P23" s="93"/>
      <c r="Q23" s="67"/>
      <c r="R23" s="93"/>
      <c r="S23" s="94"/>
      <c r="T23" s="72"/>
      <c r="U23" s="72"/>
      <c r="V23" s="72"/>
    </row>
    <row r="24" spans="1:22" ht="13.5" customHeight="1">
      <c r="A24" s="56"/>
      <c r="B24" s="56"/>
      <c r="C24" s="56"/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  <c r="T24" s="72"/>
      <c r="U24" s="72"/>
      <c r="V24" s="72"/>
    </row>
    <row r="25" spans="1:22" ht="13.5" customHeight="1">
      <c r="A25" s="112"/>
      <c r="B25" s="112"/>
      <c r="C25" s="112"/>
      <c r="D25" s="113"/>
      <c r="E25" s="113"/>
      <c r="F25" s="113"/>
      <c r="G25" s="110"/>
      <c r="H25" s="114"/>
      <c r="I25" s="110"/>
      <c r="J25" s="114"/>
      <c r="K25" s="110"/>
      <c r="L25" s="114"/>
      <c r="M25" s="110"/>
      <c r="N25" s="114"/>
      <c r="O25" s="110"/>
      <c r="P25" s="114"/>
      <c r="Q25" s="110"/>
      <c r="R25" s="114"/>
      <c r="S25" s="115"/>
      <c r="T25" s="72"/>
      <c r="U25" s="72"/>
      <c r="V25" s="72"/>
    </row>
    <row r="26" spans="1:22" ht="13.5" customHeight="1">
      <c r="A26" s="56"/>
      <c r="B26" s="56"/>
      <c r="C26" s="56"/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  <c r="T26" s="72"/>
      <c r="U26" s="72"/>
      <c r="V26" s="72"/>
    </row>
    <row r="27" spans="1:22" ht="13.5" customHeight="1">
      <c r="A27" s="57"/>
      <c r="B27" s="57"/>
      <c r="C27" s="57"/>
      <c r="D27" s="109"/>
      <c r="E27" s="109"/>
      <c r="F27" s="113"/>
      <c r="G27" s="67"/>
      <c r="H27" s="93"/>
      <c r="I27" s="67"/>
      <c r="J27" s="93"/>
      <c r="K27" s="67"/>
      <c r="L27" s="93"/>
      <c r="M27" s="67"/>
      <c r="N27" s="93"/>
      <c r="O27" s="67"/>
      <c r="P27" s="93"/>
      <c r="Q27" s="67"/>
      <c r="R27" s="93"/>
      <c r="S27" s="94"/>
      <c r="T27" s="72"/>
      <c r="U27" s="72"/>
      <c r="V27" s="72"/>
    </row>
    <row r="28" spans="1:22" ht="13.5" customHeight="1">
      <c r="A28" s="56"/>
      <c r="B28" s="56"/>
      <c r="C28" s="56"/>
      <c r="D28" s="92"/>
      <c r="E28" s="92"/>
      <c r="F28" s="92"/>
      <c r="G28" s="105"/>
      <c r="H28" s="106"/>
      <c r="I28" s="105"/>
      <c r="J28" s="106"/>
      <c r="K28" s="105"/>
      <c r="L28" s="106"/>
      <c r="M28" s="105"/>
      <c r="N28" s="106"/>
      <c r="O28" s="105"/>
      <c r="P28" s="106"/>
      <c r="Q28" s="105"/>
      <c r="R28" s="106"/>
      <c r="S28" s="107"/>
      <c r="T28" s="72"/>
      <c r="U28" s="72"/>
      <c r="V28" s="72"/>
    </row>
    <row r="29" spans="1:22" ht="13.5" customHeight="1">
      <c r="A29" s="112"/>
      <c r="B29" s="112"/>
      <c r="C29" s="112"/>
      <c r="D29" s="113"/>
      <c r="E29" s="113"/>
      <c r="F29" s="113"/>
      <c r="G29" s="110"/>
      <c r="H29" s="114"/>
      <c r="I29" s="110"/>
      <c r="J29" s="114"/>
      <c r="K29" s="110"/>
      <c r="L29" s="114"/>
      <c r="M29" s="110"/>
      <c r="N29" s="114"/>
      <c r="O29" s="110"/>
      <c r="P29" s="114"/>
      <c r="Q29" s="110"/>
      <c r="R29" s="114"/>
      <c r="S29" s="115"/>
      <c r="T29" s="72"/>
      <c r="U29" s="72"/>
      <c r="V29" s="72"/>
    </row>
    <row r="30" spans="1:22" ht="13.5" customHeight="1">
      <c r="A30" s="56"/>
      <c r="B30" s="56"/>
      <c r="C30" s="56"/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  <c r="T30" s="72"/>
      <c r="U30" s="72"/>
      <c r="V30" s="72"/>
    </row>
    <row r="31" spans="1:22" ht="13.5" customHeight="1">
      <c r="A31" s="112"/>
      <c r="B31" s="112"/>
      <c r="C31" s="112"/>
      <c r="D31" s="113"/>
      <c r="E31" s="113"/>
      <c r="F31" s="113"/>
      <c r="G31" s="110"/>
      <c r="H31" s="114"/>
      <c r="I31" s="110"/>
      <c r="J31" s="114"/>
      <c r="K31" s="110"/>
      <c r="L31" s="114"/>
      <c r="M31" s="110"/>
      <c r="N31" s="114"/>
      <c r="O31" s="110"/>
      <c r="P31" s="114"/>
      <c r="Q31" s="110"/>
      <c r="R31" s="114"/>
      <c r="S31" s="115"/>
      <c r="T31" s="72"/>
      <c r="U31" s="72"/>
      <c r="V31" s="72"/>
    </row>
    <row r="32" spans="1:22" ht="13.5" customHeight="1">
      <c r="A32" s="130"/>
      <c r="B32" s="130"/>
      <c r="C32" s="130"/>
      <c r="D32" s="131"/>
      <c r="E32" s="131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  <c r="T32" s="72"/>
      <c r="U32" s="72"/>
      <c r="V32" s="72"/>
    </row>
    <row r="33" spans="1:22" ht="13.5" customHeight="1">
      <c r="A33" s="130"/>
      <c r="B33" s="130"/>
      <c r="C33" s="130"/>
      <c r="D33" s="131"/>
      <c r="E33" s="131"/>
      <c r="F33" s="131"/>
      <c r="G33" s="132"/>
      <c r="H33" s="132"/>
      <c r="I33" s="132" t="s">
        <v>74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3"/>
      <c r="T33" s="72"/>
      <c r="U33" s="72"/>
      <c r="V33" s="72"/>
    </row>
  </sheetData>
  <printOptions/>
  <pageMargins left="0.7201388888888889" right="0.45972222222222225" top="1.4993055555555554" bottom="0.7298611111111112" header="0.6201388888888889" footer="0.5118055555555556"/>
  <pageSetup horizontalDpi="300" verticalDpi="300" orientation="landscape" paperSize="9" r:id="rId1"/>
  <headerFooter alignWithMargins="0">
    <oddHeader>&amp;R&amp;"Times New Roman,Kursywa"&amp;11Załącznik nr 2
do uchwały nr 62/VIII/07 Rady Miejskiej w Gostyninie
z dnia 31 maja 2007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37"/>
  <sheetViews>
    <sheetView workbookViewId="0" topLeftCell="A1">
      <selection activeCell="N14" sqref="N14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2" spans="1:9" ht="18.75">
      <c r="A2" s="117"/>
      <c r="I2" s="71" t="s">
        <v>75</v>
      </c>
    </row>
    <row r="4" spans="1:19" ht="12.75">
      <c r="A4" s="56" t="s">
        <v>1</v>
      </c>
      <c r="B4" s="73" t="s">
        <v>2</v>
      </c>
      <c r="C4" s="74" t="s">
        <v>3</v>
      </c>
      <c r="D4" s="74" t="s">
        <v>4</v>
      </c>
      <c r="E4" s="74" t="s">
        <v>5</v>
      </c>
      <c r="F4" s="74" t="s">
        <v>6</v>
      </c>
      <c r="G4" s="75" t="s">
        <v>7</v>
      </c>
      <c r="H4" s="75"/>
      <c r="I4" s="75"/>
      <c r="J4" s="75"/>
      <c r="K4" s="75"/>
      <c r="L4" s="75"/>
      <c r="M4" s="75"/>
      <c r="N4" s="75"/>
      <c r="O4" s="75"/>
      <c r="P4" s="76"/>
      <c r="Q4" s="75"/>
      <c r="R4" s="76"/>
      <c r="S4" s="74"/>
    </row>
    <row r="5" spans="1:19" ht="12.75">
      <c r="A5" s="57"/>
      <c r="B5" s="77" t="s">
        <v>8</v>
      </c>
      <c r="C5" s="78" t="s">
        <v>9</v>
      </c>
      <c r="D5" s="78" t="s">
        <v>10</v>
      </c>
      <c r="E5" s="78" t="s">
        <v>11</v>
      </c>
      <c r="F5" s="78" t="s">
        <v>12</v>
      </c>
      <c r="G5" s="75">
        <v>2003</v>
      </c>
      <c r="H5" s="76"/>
      <c r="I5" s="75">
        <v>2004</v>
      </c>
      <c r="J5" s="76"/>
      <c r="K5" s="75">
        <v>2005</v>
      </c>
      <c r="L5" s="76"/>
      <c r="M5" s="75">
        <v>2006</v>
      </c>
      <c r="N5" s="76"/>
      <c r="O5" s="75">
        <v>2007</v>
      </c>
      <c r="P5" s="76"/>
      <c r="Q5" s="75" t="s">
        <v>13</v>
      </c>
      <c r="R5" s="76"/>
      <c r="S5" s="78" t="s">
        <v>14</v>
      </c>
    </row>
    <row r="6" spans="1:19" ht="12.75">
      <c r="A6" s="57"/>
      <c r="B6" s="77" t="s">
        <v>15</v>
      </c>
      <c r="C6" s="78" t="s">
        <v>16</v>
      </c>
      <c r="D6" s="78" t="s">
        <v>17</v>
      </c>
      <c r="E6" s="78" t="s">
        <v>18</v>
      </c>
      <c r="F6" s="78" t="s">
        <v>19</v>
      </c>
      <c r="G6" s="79" t="s">
        <v>20</v>
      </c>
      <c r="H6" s="76"/>
      <c r="I6" s="79" t="s">
        <v>20</v>
      </c>
      <c r="J6" s="76"/>
      <c r="K6" s="79" t="s">
        <v>20</v>
      </c>
      <c r="L6" s="76"/>
      <c r="M6" s="79" t="s">
        <v>20</v>
      </c>
      <c r="N6" s="76"/>
      <c r="O6" s="79" t="s">
        <v>20</v>
      </c>
      <c r="P6" s="76"/>
      <c r="Q6" s="79" t="s">
        <v>20</v>
      </c>
      <c r="R6" s="76"/>
      <c r="S6" s="78" t="s">
        <v>21</v>
      </c>
    </row>
    <row r="7" spans="1:19" ht="12.75">
      <c r="A7" s="57"/>
      <c r="B7" s="77" t="s">
        <v>22</v>
      </c>
      <c r="C7" s="78" t="s">
        <v>23</v>
      </c>
      <c r="D7" s="78" t="s">
        <v>24</v>
      </c>
      <c r="E7" s="78" t="s">
        <v>25</v>
      </c>
      <c r="F7" s="78" t="s">
        <v>18</v>
      </c>
      <c r="G7" s="80" t="s">
        <v>26</v>
      </c>
      <c r="H7" s="81" t="s">
        <v>27</v>
      </c>
      <c r="I7" s="80" t="s">
        <v>26</v>
      </c>
      <c r="J7" s="81" t="s">
        <v>27</v>
      </c>
      <c r="K7" s="80" t="s">
        <v>26</v>
      </c>
      <c r="L7" s="81" t="s">
        <v>27</v>
      </c>
      <c r="M7" s="80" t="s">
        <v>26</v>
      </c>
      <c r="N7" s="81" t="s">
        <v>27</v>
      </c>
      <c r="O7" s="80" t="s">
        <v>26</v>
      </c>
      <c r="P7" s="81" t="s">
        <v>27</v>
      </c>
      <c r="Q7" s="80" t="s">
        <v>26</v>
      </c>
      <c r="R7" s="81" t="s">
        <v>27</v>
      </c>
      <c r="S7" s="78" t="s">
        <v>28</v>
      </c>
    </row>
    <row r="8" spans="1:19" ht="12.75">
      <c r="A8" s="57"/>
      <c r="B8" s="77"/>
      <c r="C8" s="78" t="s">
        <v>29</v>
      </c>
      <c r="D8" s="78" t="s">
        <v>30</v>
      </c>
      <c r="E8" s="78" t="s">
        <v>31</v>
      </c>
      <c r="F8" s="78" t="s">
        <v>32</v>
      </c>
      <c r="G8" s="82" t="s">
        <v>33</v>
      </c>
      <c r="H8" s="83" t="s">
        <v>34</v>
      </c>
      <c r="I8" s="82" t="s">
        <v>33</v>
      </c>
      <c r="J8" s="83" t="s">
        <v>34</v>
      </c>
      <c r="K8" s="82" t="s">
        <v>33</v>
      </c>
      <c r="L8" s="83" t="s">
        <v>34</v>
      </c>
      <c r="M8" s="82" t="s">
        <v>33</v>
      </c>
      <c r="N8" s="83" t="s">
        <v>34</v>
      </c>
      <c r="O8" s="82" t="s">
        <v>33</v>
      </c>
      <c r="P8" s="83" t="s">
        <v>34</v>
      </c>
      <c r="Q8" s="82" t="s">
        <v>33</v>
      </c>
      <c r="R8" s="83" t="s">
        <v>34</v>
      </c>
      <c r="S8" s="78" t="s">
        <v>35</v>
      </c>
    </row>
    <row r="9" spans="1:19" ht="12.75">
      <c r="A9" s="57"/>
      <c r="B9" s="77"/>
      <c r="C9" s="78" t="s">
        <v>36</v>
      </c>
      <c r="D9" s="78" t="s">
        <v>37</v>
      </c>
      <c r="E9" s="78">
        <v>2002</v>
      </c>
      <c r="F9" s="78" t="s">
        <v>38</v>
      </c>
      <c r="G9" s="82" t="s">
        <v>39</v>
      </c>
      <c r="H9" s="83" t="s">
        <v>40</v>
      </c>
      <c r="I9" s="82" t="s">
        <v>39</v>
      </c>
      <c r="J9" s="83" t="s">
        <v>40</v>
      </c>
      <c r="K9" s="82" t="s">
        <v>39</v>
      </c>
      <c r="L9" s="83" t="s">
        <v>40</v>
      </c>
      <c r="M9" s="82" t="s">
        <v>39</v>
      </c>
      <c r="N9" s="83" t="s">
        <v>40</v>
      </c>
      <c r="O9" s="82" t="s">
        <v>39</v>
      </c>
      <c r="P9" s="83" t="s">
        <v>40</v>
      </c>
      <c r="Q9" s="82" t="s">
        <v>39</v>
      </c>
      <c r="R9" s="83" t="s">
        <v>40</v>
      </c>
      <c r="S9" s="78" t="s">
        <v>41</v>
      </c>
    </row>
    <row r="10" spans="1:19" ht="12.75">
      <c r="A10" s="57"/>
      <c r="B10" s="77"/>
      <c r="C10" s="78"/>
      <c r="D10" s="78" t="s">
        <v>42</v>
      </c>
      <c r="E10" s="78"/>
      <c r="F10" s="78" t="s">
        <v>43</v>
      </c>
      <c r="G10" s="82" t="s">
        <v>44</v>
      </c>
      <c r="H10" s="83" t="s">
        <v>45</v>
      </c>
      <c r="I10" s="82" t="s">
        <v>44</v>
      </c>
      <c r="J10" s="83" t="s">
        <v>45</v>
      </c>
      <c r="K10" s="82" t="s">
        <v>44</v>
      </c>
      <c r="L10" s="83" t="s">
        <v>45</v>
      </c>
      <c r="M10" s="82" t="s">
        <v>44</v>
      </c>
      <c r="N10" s="83" t="s">
        <v>45</v>
      </c>
      <c r="O10" s="82" t="s">
        <v>44</v>
      </c>
      <c r="P10" s="83" t="s">
        <v>45</v>
      </c>
      <c r="Q10" s="82" t="s">
        <v>44</v>
      </c>
      <c r="R10" s="83" t="s">
        <v>45</v>
      </c>
      <c r="S10" s="78"/>
    </row>
    <row r="11" spans="1:19" s="70" customFormat="1" ht="12.75">
      <c r="A11" s="78"/>
      <c r="B11" s="84"/>
      <c r="C11" s="78"/>
      <c r="D11" s="78" t="s">
        <v>46</v>
      </c>
      <c r="E11" s="78" t="s">
        <v>46</v>
      </c>
      <c r="F11" s="78" t="s">
        <v>46</v>
      </c>
      <c r="G11" s="85" t="s">
        <v>46</v>
      </c>
      <c r="H11" s="86" t="s">
        <v>46</v>
      </c>
      <c r="I11" s="85" t="s">
        <v>46</v>
      </c>
      <c r="J11" s="86" t="s">
        <v>46</v>
      </c>
      <c r="K11" s="85" t="s">
        <v>46</v>
      </c>
      <c r="L11" s="86" t="s">
        <v>46</v>
      </c>
      <c r="M11" s="85" t="s">
        <v>46</v>
      </c>
      <c r="N11" s="86" t="s">
        <v>46</v>
      </c>
      <c r="O11" s="85" t="s">
        <v>46</v>
      </c>
      <c r="P11" s="86" t="s">
        <v>46</v>
      </c>
      <c r="Q11" s="85" t="s">
        <v>46</v>
      </c>
      <c r="R11" s="86" t="s">
        <v>46</v>
      </c>
      <c r="S11" s="78"/>
    </row>
    <row r="12" spans="1:19" s="70" customFormat="1" ht="12.75">
      <c r="A12" s="87">
        <v>1</v>
      </c>
      <c r="B12" s="88">
        <v>2</v>
      </c>
      <c r="C12" s="87">
        <v>3</v>
      </c>
      <c r="D12" s="87">
        <v>4</v>
      </c>
      <c r="E12" s="87">
        <v>5</v>
      </c>
      <c r="F12" s="87">
        <v>6</v>
      </c>
      <c r="G12" s="89">
        <v>7</v>
      </c>
      <c r="H12" s="90">
        <v>8</v>
      </c>
      <c r="I12" s="89">
        <v>9</v>
      </c>
      <c r="J12" s="90">
        <v>10</v>
      </c>
      <c r="K12" s="89">
        <v>11</v>
      </c>
      <c r="L12" s="90">
        <v>12</v>
      </c>
      <c r="M12" s="89">
        <v>13</v>
      </c>
      <c r="N12" s="90">
        <v>14</v>
      </c>
      <c r="O12" s="89">
        <v>15</v>
      </c>
      <c r="P12" s="90">
        <v>16</v>
      </c>
      <c r="Q12" s="89">
        <v>17</v>
      </c>
      <c r="R12" s="90">
        <v>18</v>
      </c>
      <c r="S12" s="87">
        <v>19</v>
      </c>
    </row>
    <row r="13" spans="1:22" s="103" customFormat="1" ht="12.75">
      <c r="A13" s="95"/>
      <c r="B13" s="91" t="s">
        <v>76</v>
      </c>
      <c r="C13" s="118"/>
      <c r="D13" s="119"/>
      <c r="E13" s="119"/>
      <c r="F13" s="119"/>
      <c r="G13" s="120"/>
      <c r="H13" s="121"/>
      <c r="I13" s="120"/>
      <c r="J13" s="121"/>
      <c r="K13" s="120"/>
      <c r="L13" s="121"/>
      <c r="M13" s="120"/>
      <c r="N13" s="121"/>
      <c r="O13" s="120"/>
      <c r="P13" s="121"/>
      <c r="Q13" s="120"/>
      <c r="R13" s="121"/>
      <c r="S13" s="101"/>
      <c r="T13" s="102"/>
      <c r="U13" s="102"/>
      <c r="V13" s="102"/>
    </row>
    <row r="14" spans="1:22" s="103" customFormat="1" ht="12.75">
      <c r="A14" s="95"/>
      <c r="B14" s="96" t="s">
        <v>77</v>
      </c>
      <c r="C14" s="97"/>
      <c r="D14" s="98">
        <f>SUM(D16:D35)</f>
        <v>14850</v>
      </c>
      <c r="E14" s="98">
        <f aca="true" t="shared" si="0" ref="E14:R14">SUM(E15:E35)</f>
        <v>108</v>
      </c>
      <c r="F14" s="98">
        <f t="shared" si="0"/>
        <v>12780</v>
      </c>
      <c r="G14" s="99">
        <f t="shared" si="0"/>
        <v>1046</v>
      </c>
      <c r="H14" s="100">
        <f t="shared" si="0"/>
        <v>106</v>
      </c>
      <c r="I14" s="99">
        <f t="shared" si="0"/>
        <v>1321</v>
      </c>
      <c r="J14" s="100">
        <f t="shared" si="0"/>
        <v>4996</v>
      </c>
      <c r="K14" s="99">
        <f t="shared" si="0"/>
        <v>1056</v>
      </c>
      <c r="L14" s="100">
        <f t="shared" si="0"/>
        <v>104</v>
      </c>
      <c r="M14" s="99">
        <f t="shared" si="0"/>
        <v>2006</v>
      </c>
      <c r="N14" s="100">
        <f t="shared" si="0"/>
        <v>521</v>
      </c>
      <c r="O14" s="99">
        <f t="shared" si="0"/>
        <v>769</v>
      </c>
      <c r="P14" s="100">
        <f t="shared" si="0"/>
        <v>855</v>
      </c>
      <c r="Q14" s="99">
        <f t="shared" si="0"/>
        <v>1962</v>
      </c>
      <c r="R14" s="100">
        <f t="shared" si="0"/>
        <v>0</v>
      </c>
      <c r="S14" s="101"/>
      <c r="T14" s="102"/>
      <c r="U14" s="102"/>
      <c r="V14" s="102"/>
    </row>
    <row r="15" spans="1:22" ht="12.75">
      <c r="A15" s="56" t="s">
        <v>48</v>
      </c>
      <c r="B15" s="56" t="s">
        <v>78</v>
      </c>
      <c r="C15" s="56"/>
      <c r="D15" s="92"/>
      <c r="E15" s="92"/>
      <c r="F15" s="92"/>
      <c r="G15" s="105"/>
      <c r="H15" s="106"/>
      <c r="I15" s="134"/>
      <c r="J15" s="106"/>
      <c r="K15" s="105"/>
      <c r="L15" s="106"/>
      <c r="M15" s="105"/>
      <c r="N15" s="106"/>
      <c r="O15" s="105"/>
      <c r="P15" s="106"/>
      <c r="Q15" s="105"/>
      <c r="R15" s="106"/>
      <c r="S15" s="107"/>
      <c r="T15" s="72"/>
      <c r="U15" s="72"/>
      <c r="V15" s="72"/>
    </row>
    <row r="16" spans="1:22" ht="12.75">
      <c r="A16" s="57"/>
      <c r="B16" s="57" t="s">
        <v>79</v>
      </c>
      <c r="C16" s="108" t="s">
        <v>80</v>
      </c>
      <c r="D16" s="109">
        <f>SUM(Q16,F16,E16)</f>
        <v>2275</v>
      </c>
      <c r="E16" s="109">
        <v>65</v>
      </c>
      <c r="F16" s="109">
        <f>SUM(G16:P16)</f>
        <v>1243</v>
      </c>
      <c r="G16" s="67">
        <v>380</v>
      </c>
      <c r="H16" s="93"/>
      <c r="I16" s="67">
        <v>863</v>
      </c>
      <c r="J16" s="93"/>
      <c r="K16" s="67"/>
      <c r="L16" s="93"/>
      <c r="M16" s="67"/>
      <c r="N16" s="93"/>
      <c r="O16" s="67"/>
      <c r="P16" s="93"/>
      <c r="Q16" s="67">
        <v>967</v>
      </c>
      <c r="R16" s="93"/>
      <c r="S16" s="94"/>
      <c r="T16" s="72"/>
      <c r="U16" s="72"/>
      <c r="V16" s="72"/>
    </row>
    <row r="17" spans="1:22" ht="12.75">
      <c r="A17" s="56" t="s">
        <v>50</v>
      </c>
      <c r="B17" s="56" t="s">
        <v>81</v>
      </c>
      <c r="C17" s="56"/>
      <c r="D17" s="92"/>
      <c r="E17" s="92"/>
      <c r="F17" s="92"/>
      <c r="G17" s="105"/>
      <c r="H17" s="106"/>
      <c r="I17" s="105"/>
      <c r="J17" s="106"/>
      <c r="K17" s="105"/>
      <c r="L17" s="106"/>
      <c r="M17" s="105"/>
      <c r="N17" s="106"/>
      <c r="O17" s="105"/>
      <c r="P17" s="106"/>
      <c r="Q17" s="105"/>
      <c r="R17" s="106"/>
      <c r="S17" s="107"/>
      <c r="T17" s="72"/>
      <c r="U17" s="72"/>
      <c r="V17" s="72"/>
    </row>
    <row r="18" spans="1:22" ht="12.75">
      <c r="A18" s="57"/>
      <c r="B18" s="57" t="s">
        <v>82</v>
      </c>
      <c r="C18" s="57"/>
      <c r="D18" s="109"/>
      <c r="E18" s="109"/>
      <c r="F18" s="109"/>
      <c r="G18" s="67"/>
      <c r="H18" s="93"/>
      <c r="I18" s="67"/>
      <c r="J18" s="93"/>
      <c r="K18" s="67"/>
      <c r="L18" s="93"/>
      <c r="M18" s="67"/>
      <c r="N18" s="93"/>
      <c r="O18" s="67"/>
      <c r="P18" s="93"/>
      <c r="Q18" s="67"/>
      <c r="R18" s="93"/>
      <c r="S18" s="94"/>
      <c r="T18" s="72"/>
      <c r="U18" s="72"/>
      <c r="V18" s="72"/>
    </row>
    <row r="19" spans="1:22" ht="12.75">
      <c r="A19" s="57"/>
      <c r="B19" s="57" t="s">
        <v>83</v>
      </c>
      <c r="C19" s="57"/>
      <c r="D19" s="109">
        <f>SUM(Q19,F19,E19)</f>
        <v>1701</v>
      </c>
      <c r="E19" s="109"/>
      <c r="F19" s="109">
        <f>SUM(G19:P19)</f>
        <v>1701</v>
      </c>
      <c r="G19" s="67">
        <v>90</v>
      </c>
      <c r="H19" s="93">
        <v>106</v>
      </c>
      <c r="I19" s="67">
        <v>88</v>
      </c>
      <c r="J19" s="93">
        <v>100</v>
      </c>
      <c r="K19" s="67">
        <v>181</v>
      </c>
      <c r="L19" s="93"/>
      <c r="M19" s="67">
        <v>367</v>
      </c>
      <c r="N19" s="93"/>
      <c r="O19" s="67">
        <v>469</v>
      </c>
      <c r="P19" s="93">
        <v>300</v>
      </c>
      <c r="Q19" s="67"/>
      <c r="R19" s="93"/>
      <c r="S19" s="94"/>
      <c r="T19" s="72"/>
      <c r="U19" s="72"/>
      <c r="V19" s="72"/>
    </row>
    <row r="20" spans="1:22" ht="12.75">
      <c r="A20" s="56" t="s">
        <v>52</v>
      </c>
      <c r="B20" s="56" t="s">
        <v>84</v>
      </c>
      <c r="C20" s="135" t="s">
        <v>85</v>
      </c>
      <c r="D20" s="92"/>
      <c r="E20" s="92"/>
      <c r="F20" s="92"/>
      <c r="G20" s="105"/>
      <c r="H20" s="106"/>
      <c r="I20" s="105"/>
      <c r="J20" s="106"/>
      <c r="K20" s="105"/>
      <c r="L20" s="106"/>
      <c r="M20" s="105"/>
      <c r="N20" s="106"/>
      <c r="O20" s="105"/>
      <c r="P20" s="106"/>
      <c r="Q20" s="105"/>
      <c r="R20" s="106"/>
      <c r="S20" s="107"/>
      <c r="T20" s="72"/>
      <c r="U20" s="72"/>
      <c r="V20" s="72"/>
    </row>
    <row r="21" spans="1:22" ht="12.75">
      <c r="A21" s="57"/>
      <c r="B21" s="57"/>
      <c r="C21" s="57" t="s">
        <v>86</v>
      </c>
      <c r="D21" s="109">
        <f>SUM(Q21,F21,E21)</f>
        <v>3712</v>
      </c>
      <c r="E21" s="109">
        <v>43</v>
      </c>
      <c r="F21" s="109">
        <f>SUM(G20:P21)</f>
        <v>2674</v>
      </c>
      <c r="G21" s="67"/>
      <c r="H21" s="93"/>
      <c r="I21" s="67">
        <v>12</v>
      </c>
      <c r="J21" s="93"/>
      <c r="K21" s="67">
        <v>50</v>
      </c>
      <c r="L21" s="93"/>
      <c r="M21" s="67">
        <v>1236</v>
      </c>
      <c r="N21" s="93">
        <v>521</v>
      </c>
      <c r="O21" s="67">
        <v>300</v>
      </c>
      <c r="P21" s="93">
        <v>555</v>
      </c>
      <c r="Q21" s="67">
        <v>995</v>
      </c>
      <c r="R21" s="93"/>
      <c r="S21" s="94"/>
      <c r="T21" s="72"/>
      <c r="U21" s="72"/>
      <c r="V21" s="72"/>
    </row>
    <row r="22" spans="1:22" ht="12.75">
      <c r="A22" s="56" t="s">
        <v>54</v>
      </c>
      <c r="B22" s="56" t="s">
        <v>87</v>
      </c>
      <c r="C22" s="136">
        <v>30</v>
      </c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  <c r="T22" s="72"/>
      <c r="U22" s="72"/>
      <c r="V22" s="72"/>
    </row>
    <row r="23" spans="1:22" ht="12.75">
      <c r="A23" s="57"/>
      <c r="B23" s="57"/>
      <c r="C23" s="137" t="s">
        <v>88</v>
      </c>
      <c r="D23" s="109">
        <f>SUM(Q23,F23,E23)</f>
        <v>5372</v>
      </c>
      <c r="E23" s="109"/>
      <c r="F23" s="109">
        <f>SUM(G23:P23)</f>
        <v>5372</v>
      </c>
      <c r="G23" s="67">
        <v>537</v>
      </c>
      <c r="H23" s="93"/>
      <c r="I23" s="67">
        <v>53</v>
      </c>
      <c r="J23" s="93">
        <v>4678</v>
      </c>
      <c r="K23" s="67"/>
      <c r="L23" s="93">
        <v>104</v>
      </c>
      <c r="M23" s="67"/>
      <c r="N23" s="93"/>
      <c r="O23" s="67"/>
      <c r="P23" s="93"/>
      <c r="Q23" s="67"/>
      <c r="R23" s="93"/>
      <c r="S23" s="94"/>
      <c r="T23" s="72"/>
      <c r="U23" s="72"/>
      <c r="V23" s="72"/>
    </row>
    <row r="24" spans="1:22" ht="12.75">
      <c r="A24" s="56" t="s">
        <v>56</v>
      </c>
      <c r="B24" s="56" t="s">
        <v>89</v>
      </c>
      <c r="C24" s="136">
        <v>2</v>
      </c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  <c r="T24" s="72"/>
      <c r="U24" s="72"/>
      <c r="V24" s="72"/>
    </row>
    <row r="25" spans="1:22" ht="12.75">
      <c r="A25" s="57"/>
      <c r="B25" s="57" t="s">
        <v>90</v>
      </c>
      <c r="C25" s="137" t="s">
        <v>91</v>
      </c>
      <c r="D25" s="109">
        <f>SUM(Q25,F25,E25)</f>
        <v>413</v>
      </c>
      <c r="E25" s="109"/>
      <c r="F25" s="109">
        <f>SUM(G25:P25)</f>
        <v>413</v>
      </c>
      <c r="G25" s="67"/>
      <c r="H25" s="93"/>
      <c r="I25" s="67">
        <v>1</v>
      </c>
      <c r="J25" s="93"/>
      <c r="K25" s="67">
        <v>9</v>
      </c>
      <c r="L25" s="93"/>
      <c r="M25" s="67">
        <v>403</v>
      </c>
      <c r="N25" s="93"/>
      <c r="O25" s="67"/>
      <c r="P25" s="93"/>
      <c r="Q25" s="67"/>
      <c r="R25" s="93"/>
      <c r="S25" s="94"/>
      <c r="T25" s="72"/>
      <c r="U25" s="72"/>
      <c r="V25" s="72"/>
    </row>
    <row r="26" spans="1:22" ht="12.75">
      <c r="A26" s="56" t="s">
        <v>58</v>
      </c>
      <c r="B26" s="56" t="s">
        <v>92</v>
      </c>
      <c r="C26" s="104"/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  <c r="T26" s="72"/>
      <c r="U26" s="72"/>
      <c r="V26" s="72"/>
    </row>
    <row r="27" spans="1:22" ht="12.75">
      <c r="A27" s="57"/>
      <c r="B27" s="57" t="s">
        <v>93</v>
      </c>
      <c r="C27" s="137"/>
      <c r="D27" s="109">
        <f>SUM(Q27,F27,E27)</f>
        <v>257</v>
      </c>
      <c r="E27" s="109"/>
      <c r="F27" s="109">
        <f>SUM(G27:P27)</f>
        <v>257</v>
      </c>
      <c r="G27" s="67">
        <v>39</v>
      </c>
      <c r="H27" s="93"/>
      <c r="I27" s="67"/>
      <c r="J27" s="93">
        <v>218</v>
      </c>
      <c r="K27" s="67"/>
      <c r="L27" s="93"/>
      <c r="M27" s="67"/>
      <c r="N27" s="93"/>
      <c r="O27" s="67"/>
      <c r="P27" s="93"/>
      <c r="Q27" s="67"/>
      <c r="R27" s="93"/>
      <c r="S27" s="94"/>
      <c r="T27" s="72"/>
      <c r="U27" s="72"/>
      <c r="V27" s="72"/>
    </row>
    <row r="28" spans="1:22" ht="12.75">
      <c r="A28" s="56" t="s">
        <v>60</v>
      </c>
      <c r="B28" s="56" t="s">
        <v>94</v>
      </c>
      <c r="C28" s="56"/>
      <c r="D28" s="92"/>
      <c r="E28" s="92"/>
      <c r="F28" s="92"/>
      <c r="G28" s="105"/>
      <c r="H28" s="106"/>
      <c r="I28" s="105"/>
      <c r="J28" s="106"/>
      <c r="K28" s="105"/>
      <c r="L28" s="106"/>
      <c r="M28" s="105"/>
      <c r="N28" s="106"/>
      <c r="O28" s="105"/>
      <c r="P28" s="106"/>
      <c r="Q28" s="105"/>
      <c r="R28" s="106"/>
      <c r="S28" s="107"/>
      <c r="T28" s="72"/>
      <c r="U28" s="72"/>
      <c r="V28" s="72"/>
    </row>
    <row r="29" spans="1:22" ht="12.75">
      <c r="A29" s="57"/>
      <c r="B29" s="57" t="s">
        <v>95</v>
      </c>
      <c r="C29" s="57"/>
      <c r="D29" s="109">
        <f>SUM(Q29,F29,E29)</f>
        <v>683</v>
      </c>
      <c r="E29" s="109"/>
      <c r="F29" s="109">
        <f>SUM(G29:P29)</f>
        <v>683</v>
      </c>
      <c r="G29" s="67"/>
      <c r="H29" s="93"/>
      <c r="I29" s="67"/>
      <c r="J29" s="93"/>
      <c r="K29" s="67">
        <v>683</v>
      </c>
      <c r="L29" s="93"/>
      <c r="M29" s="67"/>
      <c r="N29" s="93"/>
      <c r="O29" s="67"/>
      <c r="P29" s="93"/>
      <c r="Q29" s="67"/>
      <c r="R29" s="93"/>
      <c r="S29" s="94"/>
      <c r="T29" s="72"/>
      <c r="U29" s="72"/>
      <c r="V29" s="72"/>
    </row>
    <row r="30" spans="1:22" ht="12.75">
      <c r="A30" s="56" t="s">
        <v>62</v>
      </c>
      <c r="B30" s="56" t="s">
        <v>96</v>
      </c>
      <c r="C30" s="56"/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  <c r="T30" s="72"/>
      <c r="U30" s="72"/>
      <c r="V30" s="72"/>
    </row>
    <row r="31" spans="1:22" ht="12.75">
      <c r="A31" s="57"/>
      <c r="B31" s="57" t="s">
        <v>97</v>
      </c>
      <c r="C31" s="57"/>
      <c r="D31" s="109">
        <f>SUM(Q31,F31,E31)</f>
        <v>9</v>
      </c>
      <c r="E31" s="109"/>
      <c r="F31" s="109">
        <f>SUM(G31:P31)</f>
        <v>9</v>
      </c>
      <c r="G31" s="67"/>
      <c r="H31" s="93"/>
      <c r="I31" s="67">
        <v>9</v>
      </c>
      <c r="J31" s="93"/>
      <c r="K31" s="67"/>
      <c r="L31" s="93"/>
      <c r="M31" s="67"/>
      <c r="N31" s="93"/>
      <c r="O31" s="67"/>
      <c r="P31" s="93"/>
      <c r="Q31" s="67"/>
      <c r="R31" s="93"/>
      <c r="S31" s="94"/>
      <c r="T31" s="72"/>
      <c r="U31" s="72"/>
      <c r="V31" s="72"/>
    </row>
    <row r="32" spans="1:22" ht="12.75">
      <c r="A32" s="56" t="s">
        <v>64</v>
      </c>
      <c r="B32" s="56" t="s">
        <v>98</v>
      </c>
      <c r="C32" s="56"/>
      <c r="D32" s="92"/>
      <c r="E32" s="92"/>
      <c r="F32" s="92"/>
      <c r="G32" s="105"/>
      <c r="H32" s="106"/>
      <c r="I32" s="105"/>
      <c r="J32" s="106"/>
      <c r="K32" s="105"/>
      <c r="L32" s="106"/>
      <c r="M32" s="105"/>
      <c r="N32" s="106"/>
      <c r="O32" s="105"/>
      <c r="P32" s="106"/>
      <c r="Q32" s="105"/>
      <c r="R32" s="106"/>
      <c r="S32" s="107"/>
      <c r="T32" s="72"/>
      <c r="U32" s="72"/>
      <c r="V32" s="72"/>
    </row>
    <row r="33" spans="1:22" ht="12.75">
      <c r="A33" s="112"/>
      <c r="B33" s="112" t="s">
        <v>99</v>
      </c>
      <c r="C33" s="112"/>
      <c r="D33" s="113">
        <f>SUM(Q33,F33,E33)</f>
        <v>295</v>
      </c>
      <c r="E33" s="113"/>
      <c r="F33" s="113">
        <f>SUM(G33:P33)</f>
        <v>295</v>
      </c>
      <c r="G33" s="110"/>
      <c r="H33" s="114"/>
      <c r="I33" s="110">
        <v>295</v>
      </c>
      <c r="J33" s="114"/>
      <c r="K33" s="110"/>
      <c r="L33" s="114"/>
      <c r="M33" s="110"/>
      <c r="N33" s="114"/>
      <c r="O33" s="110"/>
      <c r="P33" s="114"/>
      <c r="Q33" s="110"/>
      <c r="R33" s="114"/>
      <c r="S33" s="115"/>
      <c r="T33" s="72"/>
      <c r="U33" s="72"/>
      <c r="V33" s="72"/>
    </row>
    <row r="34" spans="1:22" ht="12.75">
      <c r="A34" s="56" t="s">
        <v>66</v>
      </c>
      <c r="B34" s="56" t="s">
        <v>100</v>
      </c>
      <c r="C34" s="56"/>
      <c r="D34" s="92"/>
      <c r="E34" s="92"/>
      <c r="F34" s="92"/>
      <c r="G34" s="105"/>
      <c r="H34" s="106"/>
      <c r="I34" s="105"/>
      <c r="J34" s="106"/>
      <c r="K34" s="105"/>
      <c r="L34" s="106"/>
      <c r="M34" s="105"/>
      <c r="N34" s="106"/>
      <c r="O34" s="105"/>
      <c r="P34" s="106"/>
      <c r="Q34" s="105"/>
      <c r="R34" s="106"/>
      <c r="S34" s="107"/>
      <c r="T34" s="72"/>
      <c r="U34" s="72"/>
      <c r="V34" s="72"/>
    </row>
    <row r="35" spans="1:22" ht="12.75">
      <c r="A35" s="112"/>
      <c r="B35" s="112"/>
      <c r="C35" s="112"/>
      <c r="D35" s="113">
        <f>SUM(Q35,F35,E35)</f>
        <v>133</v>
      </c>
      <c r="E35" s="113"/>
      <c r="F35" s="113">
        <f>SUM(G35:P35)</f>
        <v>133</v>
      </c>
      <c r="G35" s="110"/>
      <c r="H35" s="114"/>
      <c r="I35" s="110"/>
      <c r="J35" s="114"/>
      <c r="K35" s="110">
        <v>133</v>
      </c>
      <c r="L35" s="114"/>
      <c r="M35" s="110"/>
      <c r="N35" s="114"/>
      <c r="O35" s="110"/>
      <c r="P35" s="114"/>
      <c r="Q35" s="110"/>
      <c r="R35" s="114"/>
      <c r="S35" s="115"/>
      <c r="T35" s="72"/>
      <c r="U35" s="72"/>
      <c r="V35" s="72"/>
    </row>
    <row r="36" spans="1:22" ht="12.75">
      <c r="A36" s="130"/>
      <c r="B36" s="130"/>
      <c r="C36" s="130"/>
      <c r="D36" s="131"/>
      <c r="E36" s="131"/>
      <c r="F36" s="131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3"/>
      <c r="T36" s="72"/>
      <c r="U36" s="72"/>
      <c r="V36" s="72"/>
    </row>
    <row r="37" spans="1:9" ht="15.75">
      <c r="A37" s="117"/>
      <c r="I37" s="69" t="s">
        <v>101</v>
      </c>
    </row>
  </sheetData>
  <printOptions/>
  <pageMargins left="0.7083333333333334" right="0.47222222222222227" top="1.0631944444444446" bottom="0.65" header="0.5118055555555556" footer="0.5118055555555556"/>
  <pageSetup horizontalDpi="300" verticalDpi="300" orientation="landscape" paperSize="9" r:id="rId1"/>
  <headerFooter alignWithMargins="0">
    <oddHeader>&amp;R&amp;"Times New Roman,Kursywa"&amp;11Załącznik nr 3
do uchwały nr 36/V/07 Rady Miejskiej w Gostyninie
z dnia 25 stycznia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P22" sqref="P22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1" spans="1:9" ht="18.75">
      <c r="A1" s="117"/>
      <c r="I1" s="71" t="s">
        <v>75</v>
      </c>
    </row>
    <row r="3" spans="1:19" ht="12.75">
      <c r="A3" s="56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74" t="s">
        <v>6</v>
      </c>
      <c r="G3" s="75" t="s">
        <v>7</v>
      </c>
      <c r="H3" s="75"/>
      <c r="I3" s="75"/>
      <c r="J3" s="75"/>
      <c r="K3" s="75"/>
      <c r="L3" s="75"/>
      <c r="M3" s="75"/>
      <c r="N3" s="75"/>
      <c r="O3" s="75"/>
      <c r="P3" s="76"/>
      <c r="Q3" s="75"/>
      <c r="R3" s="76"/>
      <c r="S3" s="74"/>
    </row>
    <row r="4" spans="1:19" ht="12.75">
      <c r="A4" s="57"/>
      <c r="B4" s="77" t="s">
        <v>8</v>
      </c>
      <c r="C4" s="78" t="s">
        <v>9</v>
      </c>
      <c r="D4" s="78" t="s">
        <v>10</v>
      </c>
      <c r="E4" s="78" t="s">
        <v>11</v>
      </c>
      <c r="F4" s="78" t="s">
        <v>12</v>
      </c>
      <c r="G4" s="75">
        <v>2003</v>
      </c>
      <c r="H4" s="76"/>
      <c r="I4" s="75">
        <v>2004</v>
      </c>
      <c r="J4" s="76"/>
      <c r="K4" s="75">
        <v>2005</v>
      </c>
      <c r="L4" s="76"/>
      <c r="M4" s="75">
        <v>2006</v>
      </c>
      <c r="N4" s="76"/>
      <c r="O4" s="75">
        <v>2007</v>
      </c>
      <c r="P4" s="76"/>
      <c r="Q4" s="75" t="s">
        <v>13</v>
      </c>
      <c r="R4" s="76"/>
      <c r="S4" s="78" t="s">
        <v>14</v>
      </c>
    </row>
    <row r="5" spans="1:19" ht="12.75">
      <c r="A5" s="57"/>
      <c r="B5" s="77" t="s">
        <v>15</v>
      </c>
      <c r="C5" s="78" t="s">
        <v>16</v>
      </c>
      <c r="D5" s="78" t="s">
        <v>17</v>
      </c>
      <c r="E5" s="78" t="s">
        <v>18</v>
      </c>
      <c r="F5" s="78" t="s">
        <v>19</v>
      </c>
      <c r="G5" s="79" t="s">
        <v>20</v>
      </c>
      <c r="H5" s="76"/>
      <c r="I5" s="79" t="s">
        <v>20</v>
      </c>
      <c r="J5" s="76"/>
      <c r="K5" s="79" t="s">
        <v>20</v>
      </c>
      <c r="L5" s="76"/>
      <c r="M5" s="79" t="s">
        <v>20</v>
      </c>
      <c r="N5" s="76"/>
      <c r="O5" s="79" t="s">
        <v>20</v>
      </c>
      <c r="P5" s="76"/>
      <c r="Q5" s="79" t="s">
        <v>20</v>
      </c>
      <c r="R5" s="76"/>
      <c r="S5" s="78" t="s">
        <v>21</v>
      </c>
    </row>
    <row r="6" spans="1:19" ht="12.75">
      <c r="A6" s="57"/>
      <c r="B6" s="77" t="s">
        <v>22</v>
      </c>
      <c r="C6" s="78" t="s">
        <v>23</v>
      </c>
      <c r="D6" s="78" t="s">
        <v>24</v>
      </c>
      <c r="E6" s="78" t="s">
        <v>25</v>
      </c>
      <c r="F6" s="78" t="s">
        <v>18</v>
      </c>
      <c r="G6" s="80" t="s">
        <v>26</v>
      </c>
      <c r="H6" s="81" t="s">
        <v>102</v>
      </c>
      <c r="I6" s="80" t="s">
        <v>26</v>
      </c>
      <c r="J6" s="81" t="s">
        <v>102</v>
      </c>
      <c r="K6" s="80" t="s">
        <v>26</v>
      </c>
      <c r="L6" s="81" t="s">
        <v>102</v>
      </c>
      <c r="M6" s="80" t="s">
        <v>26</v>
      </c>
      <c r="N6" s="81" t="s">
        <v>102</v>
      </c>
      <c r="O6" s="80" t="s">
        <v>26</v>
      </c>
      <c r="P6" s="81" t="s">
        <v>102</v>
      </c>
      <c r="Q6" s="80" t="s">
        <v>26</v>
      </c>
      <c r="R6" s="81" t="s">
        <v>102</v>
      </c>
      <c r="S6" s="78" t="s">
        <v>28</v>
      </c>
    </row>
    <row r="7" spans="1:19" ht="12.75">
      <c r="A7" s="57"/>
      <c r="B7" s="77"/>
      <c r="C7" s="78" t="s">
        <v>29</v>
      </c>
      <c r="D7" s="78" t="s">
        <v>30</v>
      </c>
      <c r="E7" s="78" t="s">
        <v>31</v>
      </c>
      <c r="F7" s="78" t="s">
        <v>32</v>
      </c>
      <c r="G7" s="82" t="s">
        <v>33</v>
      </c>
      <c r="H7" s="83" t="s">
        <v>103</v>
      </c>
      <c r="I7" s="82" t="s">
        <v>33</v>
      </c>
      <c r="J7" s="83" t="s">
        <v>103</v>
      </c>
      <c r="K7" s="82" t="s">
        <v>33</v>
      </c>
      <c r="L7" s="83" t="s">
        <v>103</v>
      </c>
      <c r="M7" s="82" t="s">
        <v>33</v>
      </c>
      <c r="N7" s="83" t="s">
        <v>103</v>
      </c>
      <c r="O7" s="82" t="s">
        <v>33</v>
      </c>
      <c r="P7" s="83" t="s">
        <v>103</v>
      </c>
      <c r="Q7" s="82" t="s">
        <v>33</v>
      </c>
      <c r="R7" s="83" t="s">
        <v>103</v>
      </c>
      <c r="S7" s="78" t="s">
        <v>35</v>
      </c>
    </row>
    <row r="8" spans="1:19" ht="12.75">
      <c r="A8" s="57"/>
      <c r="B8" s="77"/>
      <c r="C8" s="78" t="s">
        <v>36</v>
      </c>
      <c r="D8" s="78" t="s">
        <v>37</v>
      </c>
      <c r="E8" s="78">
        <v>2002</v>
      </c>
      <c r="F8" s="78" t="s">
        <v>38</v>
      </c>
      <c r="G8" s="82" t="s">
        <v>39</v>
      </c>
      <c r="H8" s="83" t="s">
        <v>102</v>
      </c>
      <c r="I8" s="82" t="s">
        <v>39</v>
      </c>
      <c r="J8" s="83" t="s">
        <v>102</v>
      </c>
      <c r="K8" s="82" t="s">
        <v>39</v>
      </c>
      <c r="L8" s="83" t="s">
        <v>102</v>
      </c>
      <c r="M8" s="82" t="s">
        <v>39</v>
      </c>
      <c r="N8" s="83" t="s">
        <v>102</v>
      </c>
      <c r="O8" s="82" t="s">
        <v>39</v>
      </c>
      <c r="P8" s="83" t="s">
        <v>102</v>
      </c>
      <c r="Q8" s="82" t="s">
        <v>39</v>
      </c>
      <c r="R8" s="83" t="s">
        <v>102</v>
      </c>
      <c r="S8" s="78" t="s">
        <v>41</v>
      </c>
    </row>
    <row r="9" spans="1:19" ht="12.75">
      <c r="A9" s="57"/>
      <c r="B9" s="77"/>
      <c r="C9" s="78"/>
      <c r="D9" s="78" t="s">
        <v>42</v>
      </c>
      <c r="E9" s="78"/>
      <c r="F9" s="78" t="s">
        <v>43</v>
      </c>
      <c r="G9" s="82" t="s">
        <v>44</v>
      </c>
      <c r="H9" s="83" t="s">
        <v>104</v>
      </c>
      <c r="I9" s="82" t="s">
        <v>44</v>
      </c>
      <c r="J9" s="83" t="s">
        <v>104</v>
      </c>
      <c r="K9" s="82" t="s">
        <v>44</v>
      </c>
      <c r="L9" s="83" t="s">
        <v>104</v>
      </c>
      <c r="M9" s="82" t="s">
        <v>44</v>
      </c>
      <c r="N9" s="83" t="s">
        <v>104</v>
      </c>
      <c r="O9" s="82" t="s">
        <v>44</v>
      </c>
      <c r="P9" s="83" t="s">
        <v>104</v>
      </c>
      <c r="Q9" s="82" t="s">
        <v>44</v>
      </c>
      <c r="R9" s="83" t="s">
        <v>104</v>
      </c>
      <c r="S9" s="78"/>
    </row>
    <row r="10" spans="1:19" s="70" customFormat="1" ht="12.75">
      <c r="A10" s="78"/>
      <c r="B10" s="84"/>
      <c r="C10" s="78"/>
      <c r="D10" s="78" t="s">
        <v>46</v>
      </c>
      <c r="E10" s="78" t="s">
        <v>46</v>
      </c>
      <c r="F10" s="78" t="s">
        <v>46</v>
      </c>
      <c r="G10" s="85" t="s">
        <v>46</v>
      </c>
      <c r="H10" s="86" t="s">
        <v>46</v>
      </c>
      <c r="I10" s="85" t="s">
        <v>46</v>
      </c>
      <c r="J10" s="86" t="s">
        <v>46</v>
      </c>
      <c r="K10" s="85" t="s">
        <v>46</v>
      </c>
      <c r="L10" s="86" t="s">
        <v>46</v>
      </c>
      <c r="M10" s="85" t="s">
        <v>46</v>
      </c>
      <c r="N10" s="86" t="s">
        <v>46</v>
      </c>
      <c r="O10" s="85" t="s">
        <v>46</v>
      </c>
      <c r="P10" s="86" t="s">
        <v>46</v>
      </c>
      <c r="Q10" s="85" t="s">
        <v>46</v>
      </c>
      <c r="R10" s="86" t="s">
        <v>46</v>
      </c>
      <c r="S10" s="78"/>
    </row>
    <row r="11" spans="1:19" s="70" customFormat="1" ht="12.75">
      <c r="A11" s="87">
        <v>1</v>
      </c>
      <c r="B11" s="88">
        <v>2</v>
      </c>
      <c r="C11" s="87">
        <v>3</v>
      </c>
      <c r="D11" s="87">
        <v>4</v>
      </c>
      <c r="E11" s="87">
        <v>5</v>
      </c>
      <c r="F11" s="87">
        <v>6</v>
      </c>
      <c r="G11" s="89">
        <v>7</v>
      </c>
      <c r="H11" s="90">
        <v>8</v>
      </c>
      <c r="I11" s="89">
        <v>9</v>
      </c>
      <c r="J11" s="90">
        <v>10</v>
      </c>
      <c r="K11" s="89">
        <v>11</v>
      </c>
      <c r="L11" s="90">
        <v>12</v>
      </c>
      <c r="M11" s="89">
        <v>13</v>
      </c>
      <c r="N11" s="90">
        <v>14</v>
      </c>
      <c r="O11" s="89">
        <v>15</v>
      </c>
      <c r="P11" s="90">
        <v>16</v>
      </c>
      <c r="Q11" s="89">
        <v>17</v>
      </c>
      <c r="R11" s="90">
        <v>18</v>
      </c>
      <c r="S11" s="87">
        <v>19</v>
      </c>
    </row>
    <row r="12" spans="1:22" s="103" customFormat="1" ht="12.75">
      <c r="A12" s="95"/>
      <c r="B12" s="91" t="s">
        <v>105</v>
      </c>
      <c r="C12" s="118"/>
      <c r="D12" s="119"/>
      <c r="E12" s="119"/>
      <c r="F12" s="119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120"/>
      <c r="R12" s="121"/>
      <c r="S12" s="101"/>
      <c r="T12" s="102"/>
      <c r="U12" s="102"/>
      <c r="V12" s="102"/>
    </row>
    <row r="13" spans="1:22" s="103" customFormat="1" ht="12.75">
      <c r="A13" s="95"/>
      <c r="B13" s="96" t="s">
        <v>106</v>
      </c>
      <c r="C13" s="97"/>
      <c r="D13" s="98">
        <f aca="true" t="shared" si="0" ref="D13:R13">SUM(D14:D31)</f>
        <v>1565</v>
      </c>
      <c r="E13" s="98">
        <f t="shared" si="0"/>
        <v>662</v>
      </c>
      <c r="F13" s="98">
        <f t="shared" si="0"/>
        <v>623</v>
      </c>
      <c r="G13" s="99">
        <f t="shared" si="0"/>
        <v>75</v>
      </c>
      <c r="H13" s="100">
        <f t="shared" si="0"/>
        <v>0</v>
      </c>
      <c r="I13" s="99">
        <f t="shared" si="0"/>
        <v>94</v>
      </c>
      <c r="J13" s="100">
        <f t="shared" si="0"/>
        <v>0</v>
      </c>
      <c r="K13" s="99">
        <f t="shared" si="0"/>
        <v>134</v>
      </c>
      <c r="L13" s="100">
        <f t="shared" si="0"/>
        <v>0</v>
      </c>
      <c r="M13" s="99">
        <f t="shared" si="0"/>
        <v>65</v>
      </c>
      <c r="N13" s="100">
        <f t="shared" si="0"/>
        <v>0</v>
      </c>
      <c r="O13" s="99">
        <f t="shared" si="0"/>
        <v>147</v>
      </c>
      <c r="P13" s="100">
        <f t="shared" si="0"/>
        <v>108</v>
      </c>
      <c r="Q13" s="99">
        <f t="shared" si="0"/>
        <v>280</v>
      </c>
      <c r="R13" s="100">
        <f t="shared" si="0"/>
        <v>0</v>
      </c>
      <c r="S13" s="101"/>
      <c r="T13" s="102"/>
      <c r="U13" s="102"/>
      <c r="V13" s="102"/>
    </row>
    <row r="14" spans="1:22" ht="12.75">
      <c r="A14" s="56" t="s">
        <v>48</v>
      </c>
      <c r="B14" s="56" t="s">
        <v>107</v>
      </c>
      <c r="C14" s="56" t="s">
        <v>108</v>
      </c>
      <c r="D14" s="92"/>
      <c r="E14" s="92"/>
      <c r="F14" s="92"/>
      <c r="G14" s="105"/>
      <c r="H14" s="106"/>
      <c r="I14" s="105"/>
      <c r="J14" s="106"/>
      <c r="K14" s="105"/>
      <c r="L14" s="106"/>
      <c r="M14" s="105"/>
      <c r="N14" s="106"/>
      <c r="O14" s="105"/>
      <c r="P14" s="106"/>
      <c r="Q14" s="105"/>
      <c r="R14" s="106"/>
      <c r="S14" s="107"/>
      <c r="T14" s="72"/>
      <c r="U14" s="72"/>
      <c r="V14" s="72"/>
    </row>
    <row r="15" spans="1:22" ht="12.75">
      <c r="A15" s="57"/>
      <c r="B15" s="57" t="s">
        <v>109</v>
      </c>
      <c r="C15" s="108" t="s">
        <v>110</v>
      </c>
      <c r="D15" s="109"/>
      <c r="E15" s="109"/>
      <c r="F15" s="109"/>
      <c r="G15" s="67"/>
      <c r="H15" s="93"/>
      <c r="I15" s="67"/>
      <c r="J15" s="93"/>
      <c r="K15" s="67"/>
      <c r="L15" s="93"/>
      <c r="M15" s="67"/>
      <c r="N15" s="93"/>
      <c r="O15" s="67"/>
      <c r="P15" s="93"/>
      <c r="Q15" s="67"/>
      <c r="R15" s="93"/>
      <c r="S15" s="94"/>
      <c r="T15" s="72"/>
      <c r="U15" s="72"/>
      <c r="V15" s="72"/>
    </row>
    <row r="16" spans="1:22" ht="12.75">
      <c r="A16" s="57"/>
      <c r="B16" s="57"/>
      <c r="C16" s="108" t="s">
        <v>111</v>
      </c>
      <c r="D16" s="109">
        <f>SUM(E16,F16,Q16)</f>
        <v>213</v>
      </c>
      <c r="E16" s="109"/>
      <c r="F16" s="109">
        <f>SUM(G16:P16)</f>
        <v>63</v>
      </c>
      <c r="G16" s="67"/>
      <c r="H16" s="93"/>
      <c r="I16" s="67">
        <v>40</v>
      </c>
      <c r="J16" s="93"/>
      <c r="K16" s="67">
        <v>15</v>
      </c>
      <c r="L16" s="93"/>
      <c r="M16" s="67">
        <v>8</v>
      </c>
      <c r="N16" s="93"/>
      <c r="O16" s="67"/>
      <c r="P16" s="93"/>
      <c r="Q16" s="67">
        <v>150</v>
      </c>
      <c r="R16" s="93"/>
      <c r="S16" s="94"/>
      <c r="T16" s="72"/>
      <c r="U16" s="72"/>
      <c r="V16" s="72"/>
    </row>
    <row r="17" spans="1:22" ht="12.75">
      <c r="A17" s="56" t="s">
        <v>50</v>
      </c>
      <c r="B17" s="56" t="s">
        <v>112</v>
      </c>
      <c r="C17" s="56" t="s">
        <v>113</v>
      </c>
      <c r="D17" s="92"/>
      <c r="E17" s="92"/>
      <c r="F17" s="92"/>
      <c r="G17" s="105"/>
      <c r="H17" s="106"/>
      <c r="I17" s="105"/>
      <c r="J17" s="106"/>
      <c r="K17" s="105"/>
      <c r="L17" s="106"/>
      <c r="M17" s="105"/>
      <c r="N17" s="106"/>
      <c r="O17" s="105"/>
      <c r="P17" s="106"/>
      <c r="Q17" s="105"/>
      <c r="R17" s="106"/>
      <c r="S17" s="107"/>
      <c r="T17" s="72"/>
      <c r="U17" s="72"/>
      <c r="V17" s="72"/>
    </row>
    <row r="18" spans="1:22" ht="12.75">
      <c r="A18" s="57"/>
      <c r="B18" s="57" t="s">
        <v>114</v>
      </c>
      <c r="C18" s="57" t="s">
        <v>115</v>
      </c>
      <c r="D18" s="109"/>
      <c r="E18" s="109"/>
      <c r="F18" s="109"/>
      <c r="G18" s="67"/>
      <c r="H18" s="93"/>
      <c r="I18" s="67"/>
      <c r="J18" s="93"/>
      <c r="K18" s="67"/>
      <c r="L18" s="93"/>
      <c r="M18" s="67"/>
      <c r="N18" s="93"/>
      <c r="O18" s="67"/>
      <c r="P18" s="93"/>
      <c r="Q18" s="67"/>
      <c r="R18" s="93"/>
      <c r="S18" s="94"/>
      <c r="T18" s="72"/>
      <c r="U18" s="72"/>
      <c r="V18" s="72"/>
    </row>
    <row r="19" spans="1:22" ht="12.75">
      <c r="A19" s="57"/>
      <c r="B19" s="57"/>
      <c r="C19" s="57" t="s">
        <v>116</v>
      </c>
      <c r="D19" s="109">
        <f>SUM(E19,F19,Q19)</f>
        <v>1065</v>
      </c>
      <c r="E19" s="109">
        <v>662</v>
      </c>
      <c r="F19" s="109">
        <f>SUM(G19:P19)</f>
        <v>283</v>
      </c>
      <c r="G19" s="67">
        <v>50</v>
      </c>
      <c r="H19" s="93"/>
      <c r="I19" s="67">
        <v>25</v>
      </c>
      <c r="J19" s="93"/>
      <c r="K19" s="67">
        <v>89</v>
      </c>
      <c r="L19" s="93"/>
      <c r="M19" s="67">
        <v>19</v>
      </c>
      <c r="N19" s="93"/>
      <c r="O19" s="67">
        <v>100</v>
      </c>
      <c r="P19" s="93"/>
      <c r="Q19" s="67">
        <v>120</v>
      </c>
      <c r="R19" s="93"/>
      <c r="S19" s="94"/>
      <c r="T19" s="72"/>
      <c r="U19" s="72"/>
      <c r="V19" s="72"/>
    </row>
    <row r="20" spans="1:22" ht="12.75">
      <c r="A20" s="56" t="s">
        <v>52</v>
      </c>
      <c r="B20" s="56" t="s">
        <v>117</v>
      </c>
      <c r="C20" s="56"/>
      <c r="D20" s="92"/>
      <c r="E20" s="92"/>
      <c r="F20" s="92"/>
      <c r="G20" s="105"/>
      <c r="H20" s="106"/>
      <c r="I20" s="105"/>
      <c r="J20" s="106"/>
      <c r="K20" s="105"/>
      <c r="L20" s="106"/>
      <c r="M20" s="105"/>
      <c r="N20" s="106"/>
      <c r="O20" s="105"/>
      <c r="P20" s="106"/>
      <c r="Q20" s="105"/>
      <c r="R20" s="106"/>
      <c r="S20" s="107"/>
      <c r="T20" s="72"/>
      <c r="U20" s="72"/>
      <c r="V20" s="72"/>
    </row>
    <row r="21" spans="1:22" ht="12.75">
      <c r="A21" s="57"/>
      <c r="B21" s="57"/>
      <c r="C21" s="57"/>
      <c r="D21" s="109">
        <f>SUM(E21,F21,Q21)</f>
        <v>167</v>
      </c>
      <c r="E21" s="109"/>
      <c r="F21" s="109">
        <f>SUM(G21:P21)</f>
        <v>157</v>
      </c>
      <c r="G21" s="67">
        <v>25</v>
      </c>
      <c r="H21" s="93"/>
      <c r="I21" s="67">
        <v>29</v>
      </c>
      <c r="J21" s="93"/>
      <c r="K21" s="67">
        <v>30</v>
      </c>
      <c r="L21" s="93"/>
      <c r="M21" s="67">
        <v>38</v>
      </c>
      <c r="N21" s="93"/>
      <c r="O21" s="67">
        <v>35</v>
      </c>
      <c r="P21" s="93"/>
      <c r="Q21" s="67">
        <v>10</v>
      </c>
      <c r="R21" s="93"/>
      <c r="S21" s="94"/>
      <c r="T21" s="72"/>
      <c r="U21" s="72"/>
      <c r="V21" s="72"/>
    </row>
    <row r="22" spans="1:22" ht="12.75">
      <c r="A22" s="56" t="s">
        <v>54</v>
      </c>
      <c r="B22" s="56" t="s">
        <v>330</v>
      </c>
      <c r="C22" s="56"/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  <c r="T22" s="72"/>
      <c r="U22" s="72"/>
      <c r="V22" s="72"/>
    </row>
    <row r="23" spans="1:22" ht="12.75">
      <c r="A23" s="57"/>
      <c r="B23" s="57" t="s">
        <v>331</v>
      </c>
      <c r="C23" s="57"/>
      <c r="D23" s="109">
        <f>SUM(E23,F23,Q23)</f>
        <v>120</v>
      </c>
      <c r="E23" s="109"/>
      <c r="F23" s="109">
        <f>SUM(G23:P23)</f>
        <v>120</v>
      </c>
      <c r="G23" s="67"/>
      <c r="H23" s="93"/>
      <c r="I23" s="67"/>
      <c r="J23" s="93"/>
      <c r="K23" s="67"/>
      <c r="L23" s="93"/>
      <c r="M23" s="67"/>
      <c r="N23" s="93"/>
      <c r="O23" s="67">
        <v>12</v>
      </c>
      <c r="P23" s="93">
        <v>108</v>
      </c>
      <c r="Q23" s="67"/>
      <c r="R23" s="93"/>
      <c r="S23" s="94"/>
      <c r="T23" s="72"/>
      <c r="U23" s="72"/>
      <c r="V23" s="72"/>
    </row>
    <row r="24" spans="1:22" ht="12.75">
      <c r="A24" s="56" t="s">
        <v>56</v>
      </c>
      <c r="B24" s="56"/>
      <c r="C24" s="56"/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  <c r="T24" s="72"/>
      <c r="U24" s="72"/>
      <c r="V24" s="72"/>
    </row>
    <row r="25" spans="1:22" ht="12.75">
      <c r="A25" s="57"/>
      <c r="B25" s="57"/>
      <c r="C25" s="57"/>
      <c r="D25" s="109"/>
      <c r="E25" s="109"/>
      <c r="F25" s="109"/>
      <c r="G25" s="67"/>
      <c r="H25" s="93"/>
      <c r="I25" s="67"/>
      <c r="J25" s="93"/>
      <c r="K25" s="67"/>
      <c r="L25" s="93"/>
      <c r="M25" s="67"/>
      <c r="N25" s="93"/>
      <c r="O25" s="67"/>
      <c r="P25" s="93"/>
      <c r="Q25" s="67"/>
      <c r="R25" s="93"/>
      <c r="S25" s="94"/>
      <c r="T25" s="72"/>
      <c r="U25" s="72"/>
      <c r="V25" s="72"/>
    </row>
    <row r="26" spans="1:22" ht="12.75">
      <c r="A26" s="56" t="s">
        <v>58</v>
      </c>
      <c r="B26" s="56"/>
      <c r="C26" s="56"/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  <c r="T26" s="72"/>
      <c r="U26" s="72"/>
      <c r="V26" s="72"/>
    </row>
    <row r="27" spans="1:22" ht="12.75">
      <c r="A27" s="112"/>
      <c r="B27" s="112"/>
      <c r="C27" s="112"/>
      <c r="D27" s="113"/>
      <c r="E27" s="113"/>
      <c r="F27" s="113"/>
      <c r="G27" s="110"/>
      <c r="H27" s="114"/>
      <c r="I27" s="110"/>
      <c r="J27" s="114"/>
      <c r="K27" s="110"/>
      <c r="L27" s="114"/>
      <c r="M27" s="110"/>
      <c r="N27" s="114"/>
      <c r="O27" s="110"/>
      <c r="P27" s="114"/>
      <c r="Q27" s="110"/>
      <c r="R27" s="114"/>
      <c r="S27" s="115"/>
      <c r="T27" s="72"/>
      <c r="U27" s="72"/>
      <c r="V27" s="72"/>
    </row>
    <row r="28" spans="1:22" ht="12.75">
      <c r="A28" s="57" t="s">
        <v>60</v>
      </c>
      <c r="B28" s="57"/>
      <c r="C28" s="57"/>
      <c r="D28" s="109"/>
      <c r="E28" s="109"/>
      <c r="F28" s="109"/>
      <c r="G28" s="67"/>
      <c r="H28" s="93"/>
      <c r="I28" s="67"/>
      <c r="J28" s="93"/>
      <c r="K28" s="67"/>
      <c r="L28" s="93"/>
      <c r="M28" s="67"/>
      <c r="N28" s="93"/>
      <c r="O28" s="67"/>
      <c r="P28" s="93"/>
      <c r="Q28" s="67"/>
      <c r="R28" s="93"/>
      <c r="S28" s="94"/>
      <c r="T28" s="72"/>
      <c r="U28" s="72"/>
      <c r="V28" s="72"/>
    </row>
    <row r="29" spans="1:22" ht="12.75">
      <c r="A29" s="112"/>
      <c r="B29" s="112"/>
      <c r="C29" s="112"/>
      <c r="D29" s="113"/>
      <c r="E29" s="113"/>
      <c r="F29" s="113"/>
      <c r="G29" s="110"/>
      <c r="H29" s="114"/>
      <c r="I29" s="110"/>
      <c r="J29" s="114"/>
      <c r="K29" s="110"/>
      <c r="L29" s="114"/>
      <c r="M29" s="110"/>
      <c r="N29" s="114"/>
      <c r="O29" s="110"/>
      <c r="P29" s="114"/>
      <c r="Q29" s="110"/>
      <c r="R29" s="114"/>
      <c r="S29" s="115"/>
      <c r="T29" s="72"/>
      <c r="U29" s="72"/>
      <c r="V29" s="72"/>
    </row>
    <row r="30" spans="1:22" ht="12.75">
      <c r="A30" s="56" t="s">
        <v>62</v>
      </c>
      <c r="B30" s="56"/>
      <c r="C30" s="56"/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  <c r="T30" s="72"/>
      <c r="U30" s="72"/>
      <c r="V30" s="72"/>
    </row>
    <row r="31" spans="1:22" ht="12.75">
      <c r="A31" s="57"/>
      <c r="B31" s="57"/>
      <c r="C31" s="57"/>
      <c r="D31" s="109"/>
      <c r="E31" s="109"/>
      <c r="F31" s="109"/>
      <c r="G31" s="67"/>
      <c r="H31" s="93"/>
      <c r="I31" s="67"/>
      <c r="J31" s="93"/>
      <c r="K31" s="67"/>
      <c r="L31" s="93"/>
      <c r="M31" s="67"/>
      <c r="N31" s="93"/>
      <c r="O31" s="67"/>
      <c r="P31" s="93"/>
      <c r="Q31" s="67"/>
      <c r="R31" s="93"/>
      <c r="S31" s="94"/>
      <c r="T31" s="72"/>
      <c r="U31" s="72"/>
      <c r="V31" s="72"/>
    </row>
    <row r="32" spans="1:22" ht="12.75">
      <c r="A32" s="56" t="s">
        <v>64</v>
      </c>
      <c r="B32" s="56"/>
      <c r="C32" s="56"/>
      <c r="D32" s="92"/>
      <c r="E32" s="92"/>
      <c r="F32" s="92"/>
      <c r="G32" s="105"/>
      <c r="H32" s="106"/>
      <c r="I32" s="105"/>
      <c r="J32" s="106"/>
      <c r="K32" s="105"/>
      <c r="L32" s="106"/>
      <c r="M32" s="105"/>
      <c r="N32" s="106"/>
      <c r="O32" s="105"/>
      <c r="P32" s="106"/>
      <c r="Q32" s="105"/>
      <c r="R32" s="106"/>
      <c r="S32" s="107"/>
      <c r="T32" s="72"/>
      <c r="U32" s="72"/>
      <c r="V32" s="72"/>
    </row>
    <row r="33" spans="1:22" ht="12.75">
      <c r="A33" s="112"/>
      <c r="B33" s="112"/>
      <c r="C33" s="112"/>
      <c r="D33" s="113"/>
      <c r="E33" s="113"/>
      <c r="F33" s="113"/>
      <c r="G33" s="110"/>
      <c r="H33" s="114"/>
      <c r="I33" s="110"/>
      <c r="J33" s="114"/>
      <c r="K33" s="110"/>
      <c r="L33" s="114"/>
      <c r="M33" s="110"/>
      <c r="N33" s="114"/>
      <c r="O33" s="110"/>
      <c r="P33" s="114"/>
      <c r="Q33" s="110"/>
      <c r="R33" s="114"/>
      <c r="S33" s="115"/>
      <c r="T33" s="72"/>
      <c r="U33" s="72"/>
      <c r="V33" s="72"/>
    </row>
    <row r="35" ht="12.75">
      <c r="I35" s="69" t="s">
        <v>118</v>
      </c>
    </row>
  </sheetData>
  <printOptions/>
  <pageMargins left="0.7097222222222223" right="0.45972222222222225" top="1.09" bottom="0.8701388888888889" header="0.5" footer="0.5118055555555556"/>
  <pageSetup horizontalDpi="300" verticalDpi="300" orientation="landscape" paperSize="9" r:id="rId1"/>
  <headerFooter alignWithMargins="0">
    <oddHeader>&amp;R&amp;"Times New Roman,Kursywa"&amp;11Załącznik nr 4
do uchwały nr 36/V/07 Rady Miejskiej w Gostyninie
z dnia 25 stycznia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35"/>
  <sheetViews>
    <sheetView workbookViewId="0" topLeftCell="A1">
      <selection activeCell="O26" sqref="O26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2" spans="1:9" ht="18.75">
      <c r="A2" s="117"/>
      <c r="I2" s="71" t="s">
        <v>0</v>
      </c>
    </row>
    <row r="4" spans="1:19" ht="12.75">
      <c r="A4" s="56" t="s">
        <v>1</v>
      </c>
      <c r="B4" s="73" t="s">
        <v>2</v>
      </c>
      <c r="C4" s="74" t="s">
        <v>3</v>
      </c>
      <c r="D4" s="74" t="s">
        <v>4</v>
      </c>
      <c r="E4" s="74" t="s">
        <v>5</v>
      </c>
      <c r="F4" s="74" t="s">
        <v>6</v>
      </c>
      <c r="G4" s="75" t="s">
        <v>7</v>
      </c>
      <c r="H4" s="75"/>
      <c r="I4" s="75"/>
      <c r="J4" s="75"/>
      <c r="K4" s="75"/>
      <c r="L4" s="75"/>
      <c r="M4" s="75"/>
      <c r="N4" s="75"/>
      <c r="O4" s="75"/>
      <c r="P4" s="76"/>
      <c r="Q4" s="75"/>
      <c r="R4" s="76"/>
      <c r="S4" s="74"/>
    </row>
    <row r="5" spans="1:19" ht="12.75">
      <c r="A5" s="57"/>
      <c r="B5" s="77" t="s">
        <v>8</v>
      </c>
      <c r="C5" s="78" t="s">
        <v>9</v>
      </c>
      <c r="D5" s="78" t="s">
        <v>10</v>
      </c>
      <c r="E5" s="78" t="s">
        <v>11</v>
      </c>
      <c r="F5" s="78" t="s">
        <v>12</v>
      </c>
      <c r="G5" s="75">
        <v>2003</v>
      </c>
      <c r="H5" s="76"/>
      <c r="I5" s="75">
        <v>2004</v>
      </c>
      <c r="J5" s="76"/>
      <c r="K5" s="75">
        <v>2005</v>
      </c>
      <c r="L5" s="76"/>
      <c r="M5" s="75">
        <v>2006</v>
      </c>
      <c r="N5" s="76"/>
      <c r="O5" s="75">
        <v>2007</v>
      </c>
      <c r="P5" s="76"/>
      <c r="Q5" s="75" t="s">
        <v>13</v>
      </c>
      <c r="R5" s="76"/>
      <c r="S5" s="78" t="s">
        <v>14</v>
      </c>
    </row>
    <row r="6" spans="1:19" ht="12.75">
      <c r="A6" s="57"/>
      <c r="B6" s="77" t="s">
        <v>15</v>
      </c>
      <c r="C6" s="78" t="s">
        <v>16</v>
      </c>
      <c r="D6" s="78" t="s">
        <v>17</v>
      </c>
      <c r="E6" s="78" t="s">
        <v>18</v>
      </c>
      <c r="F6" s="78" t="s">
        <v>19</v>
      </c>
      <c r="G6" s="79" t="s">
        <v>20</v>
      </c>
      <c r="H6" s="76"/>
      <c r="I6" s="79" t="s">
        <v>20</v>
      </c>
      <c r="J6" s="76"/>
      <c r="K6" s="79" t="s">
        <v>20</v>
      </c>
      <c r="L6" s="76"/>
      <c r="M6" s="79" t="s">
        <v>20</v>
      </c>
      <c r="N6" s="76"/>
      <c r="O6" s="79" t="s">
        <v>20</v>
      </c>
      <c r="P6" s="76"/>
      <c r="Q6" s="79" t="s">
        <v>20</v>
      </c>
      <c r="R6" s="76"/>
      <c r="S6" s="78" t="s">
        <v>21</v>
      </c>
    </row>
    <row r="7" spans="1:19" ht="12.75">
      <c r="A7" s="57"/>
      <c r="B7" s="77" t="s">
        <v>22</v>
      </c>
      <c r="C7" s="78" t="s">
        <v>23</v>
      </c>
      <c r="D7" s="78" t="s">
        <v>24</v>
      </c>
      <c r="E7" s="78" t="s">
        <v>25</v>
      </c>
      <c r="F7" s="78" t="s">
        <v>18</v>
      </c>
      <c r="G7" s="80" t="s">
        <v>26</v>
      </c>
      <c r="H7" s="81" t="s">
        <v>102</v>
      </c>
      <c r="I7" s="80" t="s">
        <v>26</v>
      </c>
      <c r="J7" s="81" t="s">
        <v>102</v>
      </c>
      <c r="K7" s="80" t="s">
        <v>26</v>
      </c>
      <c r="L7" s="81" t="s">
        <v>102</v>
      </c>
      <c r="M7" s="80" t="s">
        <v>26</v>
      </c>
      <c r="N7" s="81" t="s">
        <v>102</v>
      </c>
      <c r="O7" s="80" t="s">
        <v>26</v>
      </c>
      <c r="P7" s="81" t="s">
        <v>102</v>
      </c>
      <c r="Q7" s="80" t="s">
        <v>26</v>
      </c>
      <c r="R7" s="81" t="s">
        <v>102</v>
      </c>
      <c r="S7" s="78" t="s">
        <v>28</v>
      </c>
    </row>
    <row r="8" spans="1:19" ht="12.75">
      <c r="A8" s="57"/>
      <c r="B8" s="77"/>
      <c r="C8" s="78" t="s">
        <v>29</v>
      </c>
      <c r="D8" s="78" t="s">
        <v>30</v>
      </c>
      <c r="E8" s="78" t="s">
        <v>31</v>
      </c>
      <c r="F8" s="78" t="s">
        <v>32</v>
      </c>
      <c r="G8" s="82" t="s">
        <v>33</v>
      </c>
      <c r="H8" s="83" t="s">
        <v>103</v>
      </c>
      <c r="I8" s="82" t="s">
        <v>33</v>
      </c>
      <c r="J8" s="83" t="s">
        <v>103</v>
      </c>
      <c r="K8" s="82" t="s">
        <v>33</v>
      </c>
      <c r="L8" s="83" t="s">
        <v>103</v>
      </c>
      <c r="M8" s="82" t="s">
        <v>33</v>
      </c>
      <c r="N8" s="83" t="s">
        <v>103</v>
      </c>
      <c r="O8" s="82" t="s">
        <v>33</v>
      </c>
      <c r="P8" s="83" t="s">
        <v>103</v>
      </c>
      <c r="Q8" s="82" t="s">
        <v>33</v>
      </c>
      <c r="R8" s="83" t="s">
        <v>103</v>
      </c>
      <c r="S8" s="78" t="s">
        <v>35</v>
      </c>
    </row>
    <row r="9" spans="1:19" ht="12.75">
      <c r="A9" s="57"/>
      <c r="B9" s="77"/>
      <c r="C9" s="78" t="s">
        <v>36</v>
      </c>
      <c r="D9" s="78" t="s">
        <v>37</v>
      </c>
      <c r="E9" s="78">
        <v>2002</v>
      </c>
      <c r="F9" s="78" t="s">
        <v>38</v>
      </c>
      <c r="G9" s="82" t="s">
        <v>39</v>
      </c>
      <c r="H9" s="83" t="s">
        <v>102</v>
      </c>
      <c r="I9" s="82" t="s">
        <v>39</v>
      </c>
      <c r="J9" s="83" t="s">
        <v>102</v>
      </c>
      <c r="K9" s="82" t="s">
        <v>39</v>
      </c>
      <c r="L9" s="83" t="s">
        <v>102</v>
      </c>
      <c r="M9" s="82" t="s">
        <v>39</v>
      </c>
      <c r="N9" s="83" t="s">
        <v>102</v>
      </c>
      <c r="O9" s="82" t="s">
        <v>39</v>
      </c>
      <c r="P9" s="83" t="s">
        <v>102</v>
      </c>
      <c r="Q9" s="82" t="s">
        <v>39</v>
      </c>
      <c r="R9" s="83" t="s">
        <v>102</v>
      </c>
      <c r="S9" s="78" t="s">
        <v>41</v>
      </c>
    </row>
    <row r="10" spans="1:19" ht="12.75">
      <c r="A10" s="57"/>
      <c r="B10" s="77"/>
      <c r="C10" s="78"/>
      <c r="D10" s="78" t="s">
        <v>42</v>
      </c>
      <c r="E10" s="78"/>
      <c r="F10" s="78" t="s">
        <v>43</v>
      </c>
      <c r="G10" s="82" t="s">
        <v>44</v>
      </c>
      <c r="H10" s="83" t="s">
        <v>104</v>
      </c>
      <c r="I10" s="82" t="s">
        <v>44</v>
      </c>
      <c r="J10" s="83" t="s">
        <v>104</v>
      </c>
      <c r="K10" s="82" t="s">
        <v>44</v>
      </c>
      <c r="L10" s="83" t="s">
        <v>104</v>
      </c>
      <c r="M10" s="82" t="s">
        <v>44</v>
      </c>
      <c r="N10" s="83" t="s">
        <v>104</v>
      </c>
      <c r="O10" s="82" t="s">
        <v>44</v>
      </c>
      <c r="P10" s="83" t="s">
        <v>104</v>
      </c>
      <c r="Q10" s="82" t="s">
        <v>44</v>
      </c>
      <c r="R10" s="83" t="s">
        <v>104</v>
      </c>
      <c r="S10" s="78"/>
    </row>
    <row r="11" spans="1:19" s="70" customFormat="1" ht="12.75">
      <c r="A11" s="78"/>
      <c r="B11" s="84"/>
      <c r="C11" s="78"/>
      <c r="D11" s="78" t="s">
        <v>46</v>
      </c>
      <c r="E11" s="78" t="s">
        <v>46</v>
      </c>
      <c r="F11" s="78" t="s">
        <v>46</v>
      </c>
      <c r="G11" s="85" t="s">
        <v>46</v>
      </c>
      <c r="H11" s="86" t="s">
        <v>46</v>
      </c>
      <c r="I11" s="85" t="s">
        <v>46</v>
      </c>
      <c r="J11" s="86" t="s">
        <v>46</v>
      </c>
      <c r="K11" s="85" t="s">
        <v>46</v>
      </c>
      <c r="L11" s="86" t="s">
        <v>46</v>
      </c>
      <c r="M11" s="85" t="s">
        <v>46</v>
      </c>
      <c r="N11" s="86" t="s">
        <v>46</v>
      </c>
      <c r="O11" s="85" t="s">
        <v>46</v>
      </c>
      <c r="P11" s="86" t="s">
        <v>46</v>
      </c>
      <c r="Q11" s="85" t="s">
        <v>46</v>
      </c>
      <c r="R11" s="86" t="s">
        <v>46</v>
      </c>
      <c r="S11" s="78"/>
    </row>
    <row r="12" spans="1:19" s="70" customFormat="1" ht="12.75">
      <c r="A12" s="87">
        <v>1</v>
      </c>
      <c r="B12" s="88">
        <v>2</v>
      </c>
      <c r="C12" s="87">
        <v>3</v>
      </c>
      <c r="D12" s="87">
        <v>4</v>
      </c>
      <c r="E12" s="87">
        <v>5</v>
      </c>
      <c r="F12" s="87">
        <v>6</v>
      </c>
      <c r="G12" s="89">
        <v>7</v>
      </c>
      <c r="H12" s="90">
        <v>8</v>
      </c>
      <c r="I12" s="89">
        <v>9</v>
      </c>
      <c r="J12" s="90">
        <v>10</v>
      </c>
      <c r="K12" s="89">
        <v>11</v>
      </c>
      <c r="L12" s="90">
        <v>12</v>
      </c>
      <c r="M12" s="89">
        <v>13</v>
      </c>
      <c r="N12" s="90">
        <v>14</v>
      </c>
      <c r="O12" s="89">
        <v>15</v>
      </c>
      <c r="P12" s="90">
        <v>16</v>
      </c>
      <c r="Q12" s="89">
        <v>17</v>
      </c>
      <c r="R12" s="90">
        <v>18</v>
      </c>
      <c r="S12" s="87">
        <v>19</v>
      </c>
    </row>
    <row r="13" spans="1:22" s="103" customFormat="1" ht="12.75">
      <c r="A13" s="95"/>
      <c r="B13" s="91" t="s">
        <v>119</v>
      </c>
      <c r="C13" s="118"/>
      <c r="D13" s="119"/>
      <c r="E13" s="119"/>
      <c r="F13" s="119"/>
      <c r="G13" s="120"/>
      <c r="H13" s="121"/>
      <c r="I13" s="120"/>
      <c r="J13" s="121"/>
      <c r="K13" s="120"/>
      <c r="L13" s="121"/>
      <c r="M13" s="120"/>
      <c r="N13" s="121"/>
      <c r="O13" s="120"/>
      <c r="P13" s="121"/>
      <c r="Q13" s="120"/>
      <c r="R13" s="121"/>
      <c r="S13" s="101"/>
      <c r="T13" s="102"/>
      <c r="U13" s="102"/>
      <c r="V13" s="102"/>
    </row>
    <row r="14" spans="1:22" s="103" customFormat="1" ht="12.75">
      <c r="A14" s="95"/>
      <c r="B14" s="96" t="s">
        <v>120</v>
      </c>
      <c r="C14" s="97"/>
      <c r="D14" s="98">
        <f aca="true" t="shared" si="0" ref="D14:R14">SUM(D15:D27)</f>
        <v>258</v>
      </c>
      <c r="E14" s="98">
        <f t="shared" si="0"/>
        <v>118</v>
      </c>
      <c r="F14" s="98">
        <f t="shared" si="0"/>
        <v>140</v>
      </c>
      <c r="G14" s="99">
        <f t="shared" si="0"/>
        <v>4</v>
      </c>
      <c r="H14" s="100">
        <f t="shared" si="0"/>
        <v>0</v>
      </c>
      <c r="I14" s="99">
        <f t="shared" si="0"/>
        <v>49</v>
      </c>
      <c r="J14" s="100">
        <f t="shared" si="0"/>
        <v>0</v>
      </c>
      <c r="K14" s="99">
        <f t="shared" si="0"/>
        <v>57</v>
      </c>
      <c r="L14" s="100">
        <f t="shared" si="0"/>
        <v>0</v>
      </c>
      <c r="M14" s="99">
        <f t="shared" si="0"/>
        <v>15</v>
      </c>
      <c r="N14" s="100">
        <f t="shared" si="0"/>
        <v>0</v>
      </c>
      <c r="O14" s="99">
        <f t="shared" si="0"/>
        <v>15</v>
      </c>
      <c r="P14" s="100">
        <f t="shared" si="0"/>
        <v>0</v>
      </c>
      <c r="Q14" s="99">
        <f t="shared" si="0"/>
        <v>0</v>
      </c>
      <c r="R14" s="100">
        <f t="shared" si="0"/>
        <v>0</v>
      </c>
      <c r="S14" s="101"/>
      <c r="T14" s="102"/>
      <c r="U14" s="102"/>
      <c r="V14" s="102"/>
    </row>
    <row r="15" spans="1:22" ht="12.75">
      <c r="A15" s="56" t="s">
        <v>48</v>
      </c>
      <c r="B15" s="56" t="s">
        <v>121</v>
      </c>
      <c r="C15" s="56" t="s">
        <v>122</v>
      </c>
      <c r="D15" s="92"/>
      <c r="E15" s="92"/>
      <c r="F15" s="92"/>
      <c r="G15" s="105"/>
      <c r="H15" s="106"/>
      <c r="I15" s="105"/>
      <c r="J15" s="106"/>
      <c r="K15" s="105"/>
      <c r="L15" s="106"/>
      <c r="M15" s="105"/>
      <c r="N15" s="106"/>
      <c r="O15" s="105"/>
      <c r="P15" s="106"/>
      <c r="Q15" s="105"/>
      <c r="R15" s="106"/>
      <c r="S15" s="107"/>
      <c r="T15" s="72"/>
      <c r="U15" s="72"/>
      <c r="V15" s="72"/>
    </row>
    <row r="16" spans="1:22" ht="12.75">
      <c r="A16" s="57"/>
      <c r="B16" s="57"/>
      <c r="C16" s="108" t="s">
        <v>123</v>
      </c>
      <c r="D16" s="109"/>
      <c r="E16" s="109"/>
      <c r="F16" s="109"/>
      <c r="G16" s="67"/>
      <c r="H16" s="93"/>
      <c r="I16" s="67"/>
      <c r="J16" s="93"/>
      <c r="K16" s="67"/>
      <c r="L16" s="93"/>
      <c r="M16" s="67"/>
      <c r="N16" s="93"/>
      <c r="O16" s="67"/>
      <c r="P16" s="93"/>
      <c r="Q16" s="67"/>
      <c r="R16" s="93"/>
      <c r="S16" s="94"/>
      <c r="T16" s="72"/>
      <c r="U16" s="72"/>
      <c r="V16" s="72"/>
    </row>
    <row r="17" spans="1:22" ht="12.75">
      <c r="A17" s="57"/>
      <c r="B17" s="57"/>
      <c r="C17" s="108" t="s">
        <v>124</v>
      </c>
      <c r="D17" s="109">
        <f>SUM(E17,F17,Q17:R17)</f>
        <v>192</v>
      </c>
      <c r="E17" s="109">
        <v>118</v>
      </c>
      <c r="F17" s="109">
        <f>SUM(G17:P17)</f>
        <v>74</v>
      </c>
      <c r="G17" s="67"/>
      <c r="H17" s="93"/>
      <c r="I17" s="67">
        <v>40</v>
      </c>
      <c r="J17" s="93"/>
      <c r="K17" s="67">
        <v>34</v>
      </c>
      <c r="L17" s="93"/>
      <c r="M17" s="67"/>
      <c r="N17" s="93"/>
      <c r="O17" s="67"/>
      <c r="P17" s="93"/>
      <c r="Q17" s="67"/>
      <c r="R17" s="93"/>
      <c r="S17" s="94"/>
      <c r="T17" s="72"/>
      <c r="U17" s="72"/>
      <c r="V17" s="72"/>
    </row>
    <row r="18" spans="1:22" ht="12.75">
      <c r="A18" s="56" t="s">
        <v>50</v>
      </c>
      <c r="B18" s="56" t="s">
        <v>125</v>
      </c>
      <c r="C18" s="56" t="s">
        <v>126</v>
      </c>
      <c r="D18" s="92"/>
      <c r="E18" s="92"/>
      <c r="F18" s="92"/>
      <c r="G18" s="105"/>
      <c r="H18" s="106"/>
      <c r="I18" s="105"/>
      <c r="J18" s="106"/>
      <c r="K18" s="105"/>
      <c r="L18" s="106"/>
      <c r="M18" s="105"/>
      <c r="N18" s="106"/>
      <c r="O18" s="105"/>
      <c r="P18" s="106"/>
      <c r="Q18" s="105"/>
      <c r="R18" s="106"/>
      <c r="S18" s="107"/>
      <c r="T18" s="72"/>
      <c r="U18" s="72"/>
      <c r="V18" s="72"/>
    </row>
    <row r="19" spans="1:22" ht="12.75">
      <c r="A19" s="57"/>
      <c r="B19" s="57" t="s">
        <v>127</v>
      </c>
      <c r="C19" s="57" t="s">
        <v>128</v>
      </c>
      <c r="D19" s="109">
        <f>SUM(E19,F19,Q19:R19)</f>
        <v>10</v>
      </c>
      <c r="E19" s="109"/>
      <c r="F19" s="109">
        <f>SUM(G19:P19)</f>
        <v>10</v>
      </c>
      <c r="G19" s="67">
        <v>4</v>
      </c>
      <c r="H19" s="93"/>
      <c r="I19" s="67">
        <v>6</v>
      </c>
      <c r="J19" s="93"/>
      <c r="K19" s="67"/>
      <c r="L19" s="93"/>
      <c r="M19" s="67"/>
      <c r="N19" s="93"/>
      <c r="O19" s="67"/>
      <c r="P19" s="93"/>
      <c r="Q19" s="67"/>
      <c r="R19" s="93"/>
      <c r="S19" s="94"/>
      <c r="T19" s="72"/>
      <c r="U19" s="72"/>
      <c r="V19" s="72"/>
    </row>
    <row r="20" spans="1:22" ht="12.75">
      <c r="A20" s="56" t="s">
        <v>52</v>
      </c>
      <c r="B20" s="56" t="s">
        <v>125</v>
      </c>
      <c r="C20" s="56" t="s">
        <v>129</v>
      </c>
      <c r="D20" s="92"/>
      <c r="E20" s="92"/>
      <c r="F20" s="92"/>
      <c r="G20" s="105"/>
      <c r="H20" s="106"/>
      <c r="I20" s="105"/>
      <c r="J20" s="106"/>
      <c r="K20" s="105"/>
      <c r="L20" s="106"/>
      <c r="M20" s="105"/>
      <c r="N20" s="106"/>
      <c r="O20" s="105"/>
      <c r="P20" s="106"/>
      <c r="Q20" s="105"/>
      <c r="R20" s="106"/>
      <c r="S20" s="107"/>
      <c r="T20" s="72"/>
      <c r="U20" s="72"/>
      <c r="V20" s="72"/>
    </row>
    <row r="21" spans="1:22" ht="12.75">
      <c r="A21" s="57"/>
      <c r="B21" s="57" t="s">
        <v>130</v>
      </c>
      <c r="C21" s="57" t="s">
        <v>131</v>
      </c>
      <c r="D21" s="109">
        <f>SUM(E21,F21,Q21:R21)</f>
        <v>3</v>
      </c>
      <c r="E21" s="109"/>
      <c r="F21" s="109">
        <f>SUM(G21:P21)</f>
        <v>3</v>
      </c>
      <c r="G21" s="67"/>
      <c r="H21" s="93"/>
      <c r="I21" s="67">
        <v>3</v>
      </c>
      <c r="J21" s="93"/>
      <c r="K21" s="67"/>
      <c r="L21" s="93"/>
      <c r="M21" s="67"/>
      <c r="N21" s="93"/>
      <c r="O21" s="67"/>
      <c r="P21" s="93"/>
      <c r="Q21" s="67"/>
      <c r="R21" s="93"/>
      <c r="S21" s="94"/>
      <c r="T21" s="72"/>
      <c r="U21" s="72"/>
      <c r="V21" s="72"/>
    </row>
    <row r="22" spans="1:22" ht="12.75">
      <c r="A22" s="56" t="s">
        <v>54</v>
      </c>
      <c r="B22" s="56" t="s">
        <v>132</v>
      </c>
      <c r="C22" s="56"/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  <c r="T22" s="72"/>
      <c r="U22" s="72"/>
      <c r="V22" s="72"/>
    </row>
    <row r="23" spans="1:22" ht="12.75">
      <c r="A23" s="112"/>
      <c r="B23" s="112" t="s">
        <v>133</v>
      </c>
      <c r="C23" s="112"/>
      <c r="D23" s="113">
        <f>SUM(E23,F23,Q23:R23)</f>
        <v>8</v>
      </c>
      <c r="E23" s="113"/>
      <c r="F23" s="113">
        <f>SUM(G23:P23)</f>
        <v>8</v>
      </c>
      <c r="G23" s="110"/>
      <c r="H23" s="114"/>
      <c r="I23" s="110"/>
      <c r="J23" s="114"/>
      <c r="K23" s="110">
        <v>8</v>
      </c>
      <c r="L23" s="114"/>
      <c r="M23" s="110"/>
      <c r="N23" s="114"/>
      <c r="O23" s="110"/>
      <c r="P23" s="114"/>
      <c r="Q23" s="110"/>
      <c r="R23" s="114"/>
      <c r="S23" s="115"/>
      <c r="T23" s="72"/>
      <c r="U23" s="72"/>
      <c r="V23" s="72"/>
    </row>
    <row r="24" spans="1:22" ht="12.75">
      <c r="A24" s="56" t="s">
        <v>56</v>
      </c>
      <c r="B24" s="56" t="s">
        <v>134</v>
      </c>
      <c r="C24" s="56" t="s">
        <v>135</v>
      </c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  <c r="T24" s="72"/>
      <c r="U24" s="72"/>
      <c r="V24" s="72"/>
    </row>
    <row r="25" spans="1:22" ht="12.75">
      <c r="A25" s="112"/>
      <c r="B25" s="112" t="s">
        <v>130</v>
      </c>
      <c r="C25" s="112" t="s">
        <v>136</v>
      </c>
      <c r="D25" s="113">
        <f>SUM(E25,F25,Q25:R25)</f>
        <v>42</v>
      </c>
      <c r="E25" s="113"/>
      <c r="F25" s="113">
        <f>SUM(G25:P25)</f>
        <v>42</v>
      </c>
      <c r="G25" s="110"/>
      <c r="H25" s="114"/>
      <c r="I25" s="110"/>
      <c r="J25" s="114"/>
      <c r="K25" s="110">
        <v>15</v>
      </c>
      <c r="L25" s="114"/>
      <c r="M25" s="110">
        <v>12</v>
      </c>
      <c r="N25" s="114"/>
      <c r="O25" s="110">
        <v>15</v>
      </c>
      <c r="P25" s="114"/>
      <c r="Q25" s="110"/>
      <c r="R25" s="114"/>
      <c r="S25" s="115"/>
      <c r="T25" s="72"/>
      <c r="U25" s="72"/>
      <c r="V25" s="72"/>
    </row>
    <row r="26" spans="1:22" ht="12.75">
      <c r="A26" s="56" t="s">
        <v>58</v>
      </c>
      <c r="B26" s="56" t="s">
        <v>132</v>
      </c>
      <c r="C26" s="56"/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  <c r="T26" s="72"/>
      <c r="U26" s="72"/>
      <c r="V26" s="72"/>
    </row>
    <row r="27" spans="1:22" ht="12.75">
      <c r="A27" s="112"/>
      <c r="B27" s="112" t="s">
        <v>328</v>
      </c>
      <c r="C27" s="112"/>
      <c r="D27" s="113">
        <f>SUM(E27,F27,Q27:R27)</f>
        <v>3</v>
      </c>
      <c r="E27" s="113"/>
      <c r="F27" s="113">
        <f>SUM(G27:P27)</f>
        <v>3</v>
      </c>
      <c r="G27" s="110"/>
      <c r="H27" s="114"/>
      <c r="I27" s="110"/>
      <c r="J27" s="114"/>
      <c r="K27" s="110"/>
      <c r="L27" s="114"/>
      <c r="M27" s="110">
        <v>3</v>
      </c>
      <c r="N27" s="114"/>
      <c r="O27" s="110"/>
      <c r="P27" s="114"/>
      <c r="Q27" s="110"/>
      <c r="R27" s="114"/>
      <c r="S27" s="115"/>
      <c r="T27" s="72"/>
      <c r="U27" s="72"/>
      <c r="V27" s="72"/>
    </row>
    <row r="28" spans="1:22" ht="12.75">
      <c r="A28" s="56"/>
      <c r="B28" s="56"/>
      <c r="C28" s="56"/>
      <c r="D28" s="92"/>
      <c r="E28" s="92"/>
      <c r="F28" s="92"/>
      <c r="G28" s="105"/>
      <c r="H28" s="106"/>
      <c r="I28" s="105"/>
      <c r="J28" s="106"/>
      <c r="K28" s="105"/>
      <c r="L28" s="106"/>
      <c r="M28" s="105"/>
      <c r="N28" s="106"/>
      <c r="O28" s="105"/>
      <c r="P28" s="106"/>
      <c r="Q28" s="105"/>
      <c r="R28" s="106"/>
      <c r="S28" s="107"/>
      <c r="T28" s="72"/>
      <c r="U28" s="72"/>
      <c r="V28" s="72"/>
    </row>
    <row r="29" spans="1:22" ht="12.75">
      <c r="A29" s="112"/>
      <c r="B29" s="112"/>
      <c r="C29" s="112"/>
      <c r="D29" s="113"/>
      <c r="E29" s="113"/>
      <c r="F29" s="113"/>
      <c r="G29" s="110"/>
      <c r="H29" s="114"/>
      <c r="I29" s="110"/>
      <c r="J29" s="114"/>
      <c r="K29" s="110"/>
      <c r="L29" s="114"/>
      <c r="M29" s="110"/>
      <c r="N29" s="114"/>
      <c r="O29" s="110"/>
      <c r="P29" s="114"/>
      <c r="Q29" s="110"/>
      <c r="R29" s="114"/>
      <c r="S29" s="115"/>
      <c r="T29" s="72"/>
      <c r="U29" s="72"/>
      <c r="V29" s="72"/>
    </row>
    <row r="30" spans="1:22" ht="12.75">
      <c r="A30" s="56"/>
      <c r="B30" s="56"/>
      <c r="C30" s="56"/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  <c r="T30" s="72"/>
      <c r="U30" s="72"/>
      <c r="V30" s="72"/>
    </row>
    <row r="31" spans="1:22" ht="12.75">
      <c r="A31" s="112"/>
      <c r="B31" s="112"/>
      <c r="C31" s="112"/>
      <c r="D31" s="113"/>
      <c r="E31" s="113"/>
      <c r="F31" s="113"/>
      <c r="G31" s="110"/>
      <c r="H31" s="114"/>
      <c r="I31" s="110"/>
      <c r="J31" s="114"/>
      <c r="K31" s="110"/>
      <c r="L31" s="114"/>
      <c r="M31" s="110"/>
      <c r="N31" s="114"/>
      <c r="O31" s="110"/>
      <c r="P31" s="114"/>
      <c r="Q31" s="110"/>
      <c r="R31" s="114"/>
      <c r="S31" s="115"/>
      <c r="T31" s="72"/>
      <c r="U31" s="72"/>
      <c r="V31" s="72"/>
    </row>
    <row r="32" spans="1:22" ht="12.75">
      <c r="A32" s="56"/>
      <c r="B32" s="56"/>
      <c r="C32" s="56"/>
      <c r="D32" s="92"/>
      <c r="E32" s="92"/>
      <c r="F32" s="92"/>
      <c r="G32" s="105"/>
      <c r="H32" s="106"/>
      <c r="I32" s="105"/>
      <c r="J32" s="106"/>
      <c r="K32" s="105"/>
      <c r="L32" s="106"/>
      <c r="M32" s="105"/>
      <c r="N32" s="106"/>
      <c r="O32" s="105"/>
      <c r="P32" s="106"/>
      <c r="Q32" s="105"/>
      <c r="R32" s="106"/>
      <c r="S32" s="107"/>
      <c r="T32" s="72"/>
      <c r="U32" s="72"/>
      <c r="V32" s="72"/>
    </row>
    <row r="33" spans="1:22" ht="12.75">
      <c r="A33" s="112"/>
      <c r="B33" s="112"/>
      <c r="C33" s="112"/>
      <c r="D33" s="113"/>
      <c r="E33" s="113"/>
      <c r="F33" s="113"/>
      <c r="G33" s="110"/>
      <c r="H33" s="114"/>
      <c r="I33" s="110"/>
      <c r="J33" s="114"/>
      <c r="K33" s="110"/>
      <c r="L33" s="114"/>
      <c r="M33" s="110"/>
      <c r="N33" s="114"/>
      <c r="O33" s="110"/>
      <c r="P33" s="114"/>
      <c r="Q33" s="110"/>
      <c r="R33" s="114"/>
      <c r="S33" s="115"/>
      <c r="T33" s="72"/>
      <c r="U33" s="72"/>
      <c r="V33" s="72"/>
    </row>
    <row r="34" spans="1:22" ht="12.75">
      <c r="A34" s="130"/>
      <c r="B34" s="130"/>
      <c r="C34" s="130"/>
      <c r="D34" s="131"/>
      <c r="E34" s="131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3"/>
      <c r="T34" s="72"/>
      <c r="U34" s="72"/>
      <c r="V34" s="72"/>
    </row>
    <row r="35" ht="12.75">
      <c r="I35" s="69" t="s">
        <v>137</v>
      </c>
    </row>
  </sheetData>
  <printOptions/>
  <pageMargins left="0.6402777777777778" right="0.44027777777777777" top="1.03" bottom="0.7701388888888889" header="0.5" footer="0.5118055555555556"/>
  <pageSetup horizontalDpi="300" verticalDpi="300" orientation="landscape" paperSize="9" r:id="rId1"/>
  <headerFooter alignWithMargins="0">
    <oddHeader>&amp;R&amp;"Times New Roman,Kursywa"Załącznik nr 2
do uchwały nr 69/IX/07 Rady Miejskiej w Gostyninie
z dnia 27 czerwca 2007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P31" sqref="P31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0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2003</v>
      </c>
      <c r="H4" s="9"/>
      <c r="I4" s="8">
        <v>2004</v>
      </c>
      <c r="J4" s="9"/>
      <c r="K4" s="8">
        <v>2005</v>
      </c>
      <c r="L4" s="9"/>
      <c r="M4" s="8">
        <v>2006</v>
      </c>
      <c r="N4" s="9"/>
      <c r="O4" s="8">
        <v>2007</v>
      </c>
      <c r="P4" s="9"/>
      <c r="Q4" s="8" t="s">
        <v>13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102</v>
      </c>
      <c r="I6" s="14" t="s">
        <v>26</v>
      </c>
      <c r="J6" s="15" t="s">
        <v>102</v>
      </c>
      <c r="K6" s="14" t="s">
        <v>26</v>
      </c>
      <c r="L6" s="15" t="s">
        <v>102</v>
      </c>
      <c r="M6" s="14" t="s">
        <v>26</v>
      </c>
      <c r="N6" s="15" t="s">
        <v>102</v>
      </c>
      <c r="O6" s="14" t="s">
        <v>26</v>
      </c>
      <c r="P6" s="15" t="s">
        <v>102</v>
      </c>
      <c r="Q6" s="14" t="s">
        <v>26</v>
      </c>
      <c r="R6" s="15" t="s">
        <v>102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103</v>
      </c>
      <c r="I7" s="16" t="s">
        <v>33</v>
      </c>
      <c r="J7" s="17" t="s">
        <v>103</v>
      </c>
      <c r="K7" s="16" t="s">
        <v>33</v>
      </c>
      <c r="L7" s="17" t="s">
        <v>103</v>
      </c>
      <c r="M7" s="16" t="s">
        <v>33</v>
      </c>
      <c r="N7" s="17" t="s">
        <v>103</v>
      </c>
      <c r="O7" s="16" t="s">
        <v>33</v>
      </c>
      <c r="P7" s="17" t="s">
        <v>103</v>
      </c>
      <c r="Q7" s="16" t="s">
        <v>33</v>
      </c>
      <c r="R7" s="17" t="s">
        <v>103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2002</v>
      </c>
      <c r="F8" s="12" t="s">
        <v>38</v>
      </c>
      <c r="G8" s="16" t="s">
        <v>39</v>
      </c>
      <c r="H8" s="17" t="s">
        <v>102</v>
      </c>
      <c r="I8" s="16" t="s">
        <v>39</v>
      </c>
      <c r="J8" s="17" t="s">
        <v>102</v>
      </c>
      <c r="K8" s="16" t="s">
        <v>39</v>
      </c>
      <c r="L8" s="17" t="s">
        <v>102</v>
      </c>
      <c r="M8" s="16" t="s">
        <v>39</v>
      </c>
      <c r="N8" s="17" t="s">
        <v>102</v>
      </c>
      <c r="O8" s="16" t="s">
        <v>39</v>
      </c>
      <c r="P8" s="17" t="s">
        <v>102</v>
      </c>
      <c r="Q8" s="16" t="s">
        <v>39</v>
      </c>
      <c r="R8" s="17" t="s">
        <v>102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 t="s">
        <v>43</v>
      </c>
      <c r="G9" s="16" t="s">
        <v>44</v>
      </c>
      <c r="H9" s="17" t="s">
        <v>104</v>
      </c>
      <c r="I9" s="16" t="s">
        <v>44</v>
      </c>
      <c r="J9" s="17" t="s">
        <v>104</v>
      </c>
      <c r="K9" s="16" t="s">
        <v>44</v>
      </c>
      <c r="L9" s="17" t="s">
        <v>104</v>
      </c>
      <c r="M9" s="16" t="s">
        <v>44</v>
      </c>
      <c r="N9" s="17" t="s">
        <v>104</v>
      </c>
      <c r="O9" s="16" t="s">
        <v>44</v>
      </c>
      <c r="P9" s="17" t="s">
        <v>104</v>
      </c>
      <c r="Q9" s="16" t="s">
        <v>44</v>
      </c>
      <c r="R9" s="17" t="s">
        <v>104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ht="12.75">
      <c r="A12" s="10"/>
      <c r="B12" s="25" t="s">
        <v>138</v>
      </c>
      <c r="C12" s="6"/>
      <c r="D12" s="26"/>
      <c r="E12" s="26"/>
      <c r="F12" s="26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9"/>
      <c r="T12" s="4"/>
      <c r="U12" s="4"/>
      <c r="V12" s="4"/>
    </row>
    <row r="13" spans="1:22" s="38" customFormat="1" ht="12.75">
      <c r="A13" s="30"/>
      <c r="B13" s="31" t="s">
        <v>139</v>
      </c>
      <c r="C13" s="32"/>
      <c r="D13" s="33">
        <f aca="true" t="shared" si="0" ref="D13:R13">SUM(D14:D37)</f>
        <v>20246</v>
      </c>
      <c r="E13" s="33">
        <f t="shared" si="0"/>
        <v>6421</v>
      </c>
      <c r="F13" s="33">
        <f t="shared" si="0"/>
        <v>13510</v>
      </c>
      <c r="G13" s="34">
        <f t="shared" si="0"/>
        <v>2530</v>
      </c>
      <c r="H13" s="35">
        <f t="shared" si="0"/>
        <v>544</v>
      </c>
      <c r="I13" s="34">
        <f t="shared" si="0"/>
        <v>740</v>
      </c>
      <c r="J13" s="35">
        <f t="shared" si="0"/>
        <v>3405</v>
      </c>
      <c r="K13" s="34">
        <f t="shared" si="0"/>
        <v>202</v>
      </c>
      <c r="L13" s="35">
        <f t="shared" si="0"/>
        <v>485</v>
      </c>
      <c r="M13" s="34">
        <f t="shared" si="0"/>
        <v>278</v>
      </c>
      <c r="N13" s="35">
        <f t="shared" si="0"/>
        <v>0</v>
      </c>
      <c r="O13" s="34">
        <f t="shared" si="0"/>
        <v>1378</v>
      </c>
      <c r="P13" s="35">
        <f t="shared" si="0"/>
        <v>3948</v>
      </c>
      <c r="Q13" s="34">
        <f t="shared" si="0"/>
        <v>315</v>
      </c>
      <c r="R13" s="35">
        <f t="shared" si="0"/>
        <v>0</v>
      </c>
      <c r="S13" s="36"/>
      <c r="T13" s="37"/>
      <c r="U13" s="37"/>
      <c r="V13" s="37"/>
    </row>
    <row r="14" spans="1:22" ht="12.75">
      <c r="A14" s="5" t="s">
        <v>48</v>
      </c>
      <c r="B14" s="5" t="s">
        <v>140</v>
      </c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 t="s">
        <v>141</v>
      </c>
      <c r="C15" s="42" t="s">
        <v>142</v>
      </c>
      <c r="D15" s="43"/>
      <c r="E15" s="43"/>
      <c r="F15" s="43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9"/>
      <c r="T15" s="4"/>
      <c r="U15" s="4"/>
      <c r="V15" s="4"/>
    </row>
    <row r="16" spans="1:22" ht="15.75" customHeight="1">
      <c r="A16" s="10"/>
      <c r="B16" s="58" t="s">
        <v>143</v>
      </c>
      <c r="C16" s="59" t="s">
        <v>144</v>
      </c>
      <c r="D16" s="60">
        <f>SUM(E16,F16,Q16:R16)</f>
        <v>10600</v>
      </c>
      <c r="E16" s="60">
        <v>3820</v>
      </c>
      <c r="F16" s="60">
        <f>SUM(G16:P16)</f>
        <v>6780</v>
      </c>
      <c r="G16" s="61">
        <v>2333</v>
      </c>
      <c r="H16" s="62">
        <v>544</v>
      </c>
      <c r="I16" s="61">
        <v>498</v>
      </c>
      <c r="J16" s="62">
        <v>3405</v>
      </c>
      <c r="K16" s="61"/>
      <c r="L16" s="62"/>
      <c r="M16" s="61"/>
      <c r="N16" s="62"/>
      <c r="O16" s="61"/>
      <c r="P16" s="62"/>
      <c r="Q16" s="61"/>
      <c r="R16" s="62"/>
      <c r="S16" s="29"/>
      <c r="T16" s="4"/>
      <c r="U16" s="4"/>
      <c r="V16" s="4"/>
    </row>
    <row r="17" spans="1:22" ht="15.75" customHeight="1">
      <c r="A17" s="10"/>
      <c r="B17" s="58" t="s">
        <v>145</v>
      </c>
      <c r="C17" s="59"/>
      <c r="D17" s="60">
        <f>SUM(E17,F17,Q17:R17)</f>
        <v>527</v>
      </c>
      <c r="E17" s="63" t="s">
        <v>146</v>
      </c>
      <c r="F17" s="60">
        <f>SUM(G17:P17)</f>
        <v>527</v>
      </c>
      <c r="G17" s="61">
        <v>37</v>
      </c>
      <c r="H17" s="62"/>
      <c r="I17" s="61"/>
      <c r="J17" s="62"/>
      <c r="K17" s="61">
        <v>5</v>
      </c>
      <c r="L17" s="62">
        <v>485</v>
      </c>
      <c r="M17" s="61"/>
      <c r="N17" s="62"/>
      <c r="O17" s="61"/>
      <c r="P17" s="62"/>
      <c r="Q17" s="61"/>
      <c r="R17" s="62"/>
      <c r="S17" s="29"/>
      <c r="T17" s="4"/>
      <c r="U17" s="4"/>
      <c r="V17" s="4"/>
    </row>
    <row r="18" spans="1:22" ht="12.75">
      <c r="A18" s="5" t="s">
        <v>50</v>
      </c>
      <c r="B18" s="5" t="s">
        <v>147</v>
      </c>
      <c r="C18" s="5" t="s">
        <v>148</v>
      </c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 t="s">
        <v>149</v>
      </c>
      <c r="C19" s="10" t="s">
        <v>150</v>
      </c>
      <c r="D19" s="60">
        <f>SUM(E19,F19,Q19:R19)</f>
        <v>2394</v>
      </c>
      <c r="E19" s="43">
        <v>1864</v>
      </c>
      <c r="F19" s="60">
        <f>SUM(G19:P19)</f>
        <v>530</v>
      </c>
      <c r="G19" s="27">
        <v>47</v>
      </c>
      <c r="H19" s="28"/>
      <c r="I19" s="27">
        <v>33</v>
      </c>
      <c r="J19" s="28"/>
      <c r="K19" s="27">
        <v>75</v>
      </c>
      <c r="L19" s="28"/>
      <c r="M19" s="27">
        <v>64</v>
      </c>
      <c r="N19" s="28"/>
      <c r="O19" s="27">
        <v>311</v>
      </c>
      <c r="P19" s="28"/>
      <c r="Q19" s="27"/>
      <c r="R19" s="28"/>
      <c r="S19" s="29"/>
      <c r="T19" s="4"/>
      <c r="U19" s="4"/>
      <c r="V19" s="4"/>
    </row>
    <row r="20" spans="1:22" ht="12.75">
      <c r="A20" s="5" t="s">
        <v>52</v>
      </c>
      <c r="B20" s="5" t="s">
        <v>147</v>
      </c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 t="s">
        <v>151</v>
      </c>
      <c r="C21" s="10" t="s">
        <v>152</v>
      </c>
      <c r="D21" s="60">
        <f>SUM(E21,F21,Q21:R21)</f>
        <v>486</v>
      </c>
      <c r="E21" s="43">
        <v>275</v>
      </c>
      <c r="F21" s="43">
        <f>SUM(G21:P21)</f>
        <v>211</v>
      </c>
      <c r="G21" s="27">
        <v>53</v>
      </c>
      <c r="H21" s="28"/>
      <c r="I21" s="27">
        <v>152</v>
      </c>
      <c r="J21" s="28"/>
      <c r="K21" s="27">
        <v>6</v>
      </c>
      <c r="L21" s="28"/>
      <c r="M21" s="27"/>
      <c r="N21" s="28"/>
      <c r="O21" s="27"/>
      <c r="P21" s="28"/>
      <c r="Q21" s="27"/>
      <c r="R21" s="28"/>
      <c r="S21" s="29"/>
      <c r="T21" s="4"/>
      <c r="U21" s="4"/>
      <c r="V21" s="4"/>
    </row>
    <row r="22" spans="1:22" ht="12.75">
      <c r="A22" s="5" t="s">
        <v>54</v>
      </c>
      <c r="B22" s="5" t="s">
        <v>153</v>
      </c>
      <c r="C22" s="5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 t="s">
        <v>154</v>
      </c>
      <c r="C23" s="10" t="s">
        <v>152</v>
      </c>
      <c r="D23" s="60">
        <f>SUM(E23,F23,Q23:R23)</f>
        <v>141</v>
      </c>
      <c r="E23" s="43">
        <v>82</v>
      </c>
      <c r="F23" s="43">
        <f>SUM(G23:P23)</f>
        <v>59</v>
      </c>
      <c r="G23" s="27">
        <v>40</v>
      </c>
      <c r="H23" s="28"/>
      <c r="I23" s="27">
        <v>19</v>
      </c>
      <c r="J23" s="28"/>
      <c r="K23" s="27"/>
      <c r="L23" s="28"/>
      <c r="M23" s="27"/>
      <c r="N23" s="28"/>
      <c r="O23" s="27"/>
      <c r="P23" s="28"/>
      <c r="Q23" s="27"/>
      <c r="R23" s="28"/>
      <c r="S23" s="29"/>
      <c r="T23" s="4"/>
      <c r="U23" s="4"/>
      <c r="V23" s="4"/>
    </row>
    <row r="24" spans="1:22" ht="12.75">
      <c r="A24" s="5" t="s">
        <v>56</v>
      </c>
      <c r="B24" s="5" t="s">
        <v>153</v>
      </c>
      <c r="C24" s="64" t="s">
        <v>155</v>
      </c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 t="s">
        <v>156</v>
      </c>
      <c r="C25" s="55" t="s">
        <v>157</v>
      </c>
      <c r="D25" s="60">
        <f>SUM(E25,F25,Q25:R25)</f>
        <v>619</v>
      </c>
      <c r="E25" s="43">
        <v>380</v>
      </c>
      <c r="F25" s="43">
        <f>SUM(G25:P25)</f>
        <v>179</v>
      </c>
      <c r="G25" s="27">
        <v>20</v>
      </c>
      <c r="H25" s="28"/>
      <c r="I25" s="27">
        <v>35</v>
      </c>
      <c r="J25" s="28"/>
      <c r="K25" s="27">
        <v>47</v>
      </c>
      <c r="L25" s="28"/>
      <c r="M25" s="27">
        <v>30</v>
      </c>
      <c r="N25" s="28"/>
      <c r="O25" s="27">
        <v>47</v>
      </c>
      <c r="P25" s="28"/>
      <c r="Q25" s="27">
        <v>60</v>
      </c>
      <c r="R25" s="28"/>
      <c r="S25" s="29"/>
      <c r="T25" s="4"/>
      <c r="U25" s="4"/>
      <c r="V25" s="4"/>
    </row>
    <row r="26" spans="1:22" ht="12.75">
      <c r="A26" s="5" t="s">
        <v>58</v>
      </c>
      <c r="B26" s="5" t="s">
        <v>340</v>
      </c>
      <c r="C26" s="5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>
        <v>515</v>
      </c>
      <c r="Q26" s="39"/>
      <c r="R26" s="40"/>
      <c r="S26" s="41"/>
      <c r="T26" s="4"/>
      <c r="U26" s="4"/>
      <c r="V26" s="4"/>
    </row>
    <row r="27" spans="1:22" ht="12.75">
      <c r="A27" s="10"/>
      <c r="B27" s="65" t="s">
        <v>158</v>
      </c>
      <c r="C27" s="10"/>
      <c r="D27" s="60">
        <f>SUM(E27,F27,Q27:R27)</f>
        <v>939</v>
      </c>
      <c r="E27" s="43"/>
      <c r="F27" s="43">
        <f>SUM(G26:P27)</f>
        <v>939</v>
      </c>
      <c r="G27" s="27"/>
      <c r="H27" s="28"/>
      <c r="I27" s="27">
        <v>2</v>
      </c>
      <c r="J27" s="28"/>
      <c r="K27" s="27"/>
      <c r="L27" s="28"/>
      <c r="M27" s="27">
        <v>122</v>
      </c>
      <c r="N27" s="28"/>
      <c r="O27" s="27">
        <v>150</v>
      </c>
      <c r="P27" s="28">
        <v>150</v>
      </c>
      <c r="Q27" s="27"/>
      <c r="R27" s="28"/>
      <c r="S27" s="29"/>
      <c r="T27" s="4"/>
      <c r="U27" s="4"/>
      <c r="V27" s="4"/>
    </row>
    <row r="28" spans="1:22" ht="12.75">
      <c r="A28" s="5" t="s">
        <v>60</v>
      </c>
      <c r="B28" s="5" t="s">
        <v>159</v>
      </c>
      <c r="C28" s="64"/>
      <c r="D28" s="26"/>
      <c r="E28" s="26"/>
      <c r="F28" s="26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41"/>
      <c r="T28" s="4"/>
      <c r="U28" s="4"/>
      <c r="V28" s="4"/>
    </row>
    <row r="29" spans="1:22" ht="12.75">
      <c r="A29" s="45"/>
      <c r="B29" s="45" t="s">
        <v>160</v>
      </c>
      <c r="C29" s="45"/>
      <c r="D29" s="46">
        <f>SUM(E29,F29,Q29:R29)</f>
        <v>183</v>
      </c>
      <c r="E29" s="46"/>
      <c r="F29" s="46">
        <f>SUM(G29:P29)</f>
        <v>183</v>
      </c>
      <c r="G29" s="44"/>
      <c r="H29" s="47"/>
      <c r="I29" s="44"/>
      <c r="J29" s="47"/>
      <c r="K29" s="44">
        <v>22</v>
      </c>
      <c r="L29" s="47"/>
      <c r="M29" s="44">
        <v>61</v>
      </c>
      <c r="N29" s="47"/>
      <c r="O29" s="44">
        <v>100</v>
      </c>
      <c r="P29" s="47"/>
      <c r="Q29" s="44"/>
      <c r="R29" s="47"/>
      <c r="S29" s="48"/>
      <c r="T29" s="4"/>
      <c r="U29" s="4"/>
      <c r="V29" s="4"/>
    </row>
    <row r="30" spans="1:22" ht="12.75">
      <c r="A30" s="5" t="s">
        <v>62</v>
      </c>
      <c r="B30" s="5" t="s">
        <v>161</v>
      </c>
      <c r="C30" s="64"/>
      <c r="D30" s="26"/>
      <c r="E30" s="26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>
        <v>956</v>
      </c>
      <c r="Q30" s="39"/>
      <c r="R30" s="40"/>
      <c r="S30" s="41"/>
      <c r="T30" s="4"/>
      <c r="U30" s="4"/>
      <c r="V30" s="4"/>
    </row>
    <row r="31" spans="1:22" ht="12.75">
      <c r="A31" s="45"/>
      <c r="B31" s="45" t="s">
        <v>162</v>
      </c>
      <c r="C31" s="45"/>
      <c r="D31" s="46">
        <f>SUM(E31,F31,Q31:R31)</f>
        <v>2720</v>
      </c>
      <c r="E31" s="46"/>
      <c r="F31" s="46">
        <f>SUM(G30:P31)</f>
        <v>2720</v>
      </c>
      <c r="G31" s="44"/>
      <c r="H31" s="47"/>
      <c r="I31" s="44"/>
      <c r="J31" s="47"/>
      <c r="K31" s="44">
        <v>37</v>
      </c>
      <c r="L31" s="47"/>
      <c r="M31" s="44"/>
      <c r="N31" s="47"/>
      <c r="O31" s="44">
        <v>400</v>
      </c>
      <c r="P31" s="47">
        <v>1327</v>
      </c>
      <c r="Q31" s="44"/>
      <c r="R31" s="47"/>
      <c r="S31" s="48"/>
      <c r="T31" s="4"/>
      <c r="U31" s="4"/>
      <c r="V31" s="4"/>
    </row>
    <row r="32" spans="1:22" ht="12.75">
      <c r="A32" s="5" t="s">
        <v>64</v>
      </c>
      <c r="B32" s="5" t="s">
        <v>163</v>
      </c>
      <c r="C32" s="64"/>
      <c r="D32" s="26"/>
      <c r="E32" s="26"/>
      <c r="F32" s="26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41"/>
      <c r="T32" s="4"/>
      <c r="U32" s="4"/>
      <c r="V32" s="4"/>
    </row>
    <row r="33" spans="1:22" ht="12.75">
      <c r="A33" s="45"/>
      <c r="B33" s="45" t="s">
        <v>164</v>
      </c>
      <c r="C33" s="45"/>
      <c r="D33" s="46">
        <f>SUM(E33,F33,Q33:R33)</f>
        <v>518</v>
      </c>
      <c r="E33" s="46"/>
      <c r="F33" s="46">
        <f>SUM(G33:P33)</f>
        <v>263</v>
      </c>
      <c r="G33" s="44"/>
      <c r="H33" s="47"/>
      <c r="I33" s="44">
        <v>1</v>
      </c>
      <c r="J33" s="47"/>
      <c r="K33" s="44">
        <v>10</v>
      </c>
      <c r="L33" s="47"/>
      <c r="M33" s="44"/>
      <c r="N33" s="47"/>
      <c r="O33" s="44">
        <v>52</v>
      </c>
      <c r="P33" s="47">
        <v>200</v>
      </c>
      <c r="Q33" s="44">
        <v>255</v>
      </c>
      <c r="R33" s="47"/>
      <c r="S33" s="48"/>
      <c r="T33" s="4"/>
      <c r="U33" s="4"/>
      <c r="V33" s="4"/>
    </row>
    <row r="34" spans="1:22" ht="12.75">
      <c r="A34" s="5" t="s">
        <v>66</v>
      </c>
      <c r="B34" s="5" t="s">
        <v>165</v>
      </c>
      <c r="C34" s="64"/>
      <c r="D34" s="26"/>
      <c r="E34" s="26"/>
      <c r="F34" s="26"/>
      <c r="G34" s="39"/>
      <c r="H34" s="40"/>
      <c r="I34" s="39"/>
      <c r="J34" s="40"/>
      <c r="K34" s="39"/>
      <c r="L34" s="40"/>
      <c r="M34" s="39"/>
      <c r="N34" s="40"/>
      <c r="O34" s="39"/>
      <c r="P34" s="40"/>
      <c r="Q34" s="39"/>
      <c r="R34" s="40"/>
      <c r="S34" s="41"/>
      <c r="T34" s="4"/>
      <c r="U34" s="4"/>
      <c r="V34" s="4"/>
    </row>
    <row r="35" spans="1:22" ht="12.75">
      <c r="A35" s="45"/>
      <c r="B35" s="45" t="s">
        <v>166</v>
      </c>
      <c r="C35" s="45"/>
      <c r="D35" s="46">
        <f>SUM(E35,F35,Q35:R35)</f>
        <v>101</v>
      </c>
      <c r="E35" s="46"/>
      <c r="F35" s="46">
        <f>SUM(G35:P35)</f>
        <v>101</v>
      </c>
      <c r="G35" s="44"/>
      <c r="H35" s="47"/>
      <c r="I35" s="44"/>
      <c r="J35" s="47"/>
      <c r="K35" s="44"/>
      <c r="L35" s="47"/>
      <c r="M35" s="44">
        <v>1</v>
      </c>
      <c r="N35" s="47"/>
      <c r="O35" s="44">
        <v>100</v>
      </c>
      <c r="P35" s="47"/>
      <c r="Q35" s="44"/>
      <c r="R35" s="47"/>
      <c r="S35" s="48"/>
      <c r="T35" s="4"/>
      <c r="U35" s="4"/>
      <c r="V35" s="4"/>
    </row>
    <row r="36" spans="1:22" ht="12.75">
      <c r="A36" s="5" t="s">
        <v>324</v>
      </c>
      <c r="B36" s="5" t="s">
        <v>326</v>
      </c>
      <c r="C36" s="64"/>
      <c r="D36" s="26"/>
      <c r="E36" s="26"/>
      <c r="F36" s="26"/>
      <c r="G36" s="39"/>
      <c r="H36" s="40"/>
      <c r="I36" s="39"/>
      <c r="J36" s="40"/>
      <c r="K36" s="39"/>
      <c r="L36" s="40"/>
      <c r="M36" s="39"/>
      <c r="N36" s="40"/>
      <c r="O36" s="39"/>
      <c r="P36" s="40"/>
      <c r="Q36" s="39"/>
      <c r="R36" s="40"/>
      <c r="S36" s="41"/>
      <c r="T36" s="4"/>
      <c r="U36" s="4"/>
      <c r="V36" s="4"/>
    </row>
    <row r="37" spans="1:22" ht="12.75">
      <c r="A37" s="45"/>
      <c r="B37" s="45" t="s">
        <v>325</v>
      </c>
      <c r="C37" s="45"/>
      <c r="D37" s="46">
        <f>SUM(E37,F37,Q37:R37)</f>
        <v>1018</v>
      </c>
      <c r="E37" s="46"/>
      <c r="F37" s="46">
        <f>SUM(G37:P37)</f>
        <v>1018</v>
      </c>
      <c r="G37" s="44"/>
      <c r="H37" s="47"/>
      <c r="I37" s="44"/>
      <c r="J37" s="47"/>
      <c r="K37" s="44"/>
      <c r="L37" s="47"/>
      <c r="M37" s="44"/>
      <c r="N37" s="47"/>
      <c r="O37" s="44">
        <v>218</v>
      </c>
      <c r="P37" s="47">
        <v>800</v>
      </c>
      <c r="Q37" s="44"/>
      <c r="R37" s="47"/>
      <c r="S37" s="48"/>
      <c r="T37" s="4"/>
      <c r="U37" s="4"/>
      <c r="V37" s="4"/>
    </row>
    <row r="38" ht="12.75">
      <c r="I38" s="1" t="s">
        <v>167</v>
      </c>
    </row>
  </sheetData>
  <printOptions/>
  <pageMargins left="0.6902777777777778" right="0.45972222222222225" top="0.86" bottom="0.57" header="0.28" footer="0.43"/>
  <pageSetup horizontalDpi="300" verticalDpi="300" orientation="landscape" paperSize="9" r:id="rId1"/>
  <headerFooter alignWithMargins="0">
    <oddHeader>&amp;R&amp;"Times New Roman,Kursywa"&amp;11Załącznik nr 3
do uchwały nr 62/VIII/07 Rady Miejskiej w Gostyninie
z dnia 31 maja 2007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63">
      <selection activeCell="S170" sqref="S170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1" ht="12.75">
      <c r="S1" s="138" t="s">
        <v>332</v>
      </c>
    </row>
    <row r="2" ht="12.75">
      <c r="S2" s="138" t="s">
        <v>333</v>
      </c>
    </row>
    <row r="3" ht="12.75">
      <c r="S3" s="138" t="s">
        <v>334</v>
      </c>
    </row>
    <row r="4" spans="1:9" ht="18.75">
      <c r="A4" s="117"/>
      <c r="I4" s="71" t="s">
        <v>0</v>
      </c>
    </row>
    <row r="5" spans="1:19" ht="12.75">
      <c r="A5" s="56" t="s">
        <v>1</v>
      </c>
      <c r="B5" s="73" t="s">
        <v>2</v>
      </c>
      <c r="C5" s="74" t="s">
        <v>3</v>
      </c>
      <c r="D5" s="74" t="s">
        <v>4</v>
      </c>
      <c r="E5" s="74" t="s">
        <v>5</v>
      </c>
      <c r="F5" s="74" t="s">
        <v>6</v>
      </c>
      <c r="G5" s="75" t="s">
        <v>7</v>
      </c>
      <c r="H5" s="75"/>
      <c r="I5" s="75"/>
      <c r="J5" s="75"/>
      <c r="K5" s="75"/>
      <c r="L5" s="75"/>
      <c r="M5" s="75"/>
      <c r="N5" s="75"/>
      <c r="O5" s="75"/>
      <c r="P5" s="76"/>
      <c r="Q5" s="75"/>
      <c r="R5" s="76"/>
      <c r="S5" s="74"/>
    </row>
    <row r="6" spans="1:19" ht="12.75">
      <c r="A6" s="57"/>
      <c r="B6" s="77" t="s">
        <v>8</v>
      </c>
      <c r="C6" s="78" t="s">
        <v>9</v>
      </c>
      <c r="D6" s="78" t="s">
        <v>10</v>
      </c>
      <c r="E6" s="78" t="s">
        <v>11</v>
      </c>
      <c r="F6" s="78" t="s">
        <v>12</v>
      </c>
      <c r="G6" s="75">
        <v>2003</v>
      </c>
      <c r="H6" s="76"/>
      <c r="I6" s="75">
        <v>2004</v>
      </c>
      <c r="J6" s="76"/>
      <c r="K6" s="75">
        <v>2005</v>
      </c>
      <c r="L6" s="76"/>
      <c r="M6" s="75">
        <v>2006</v>
      </c>
      <c r="N6" s="76"/>
      <c r="O6" s="75">
        <v>2007</v>
      </c>
      <c r="P6" s="76"/>
      <c r="Q6" s="75" t="s">
        <v>13</v>
      </c>
      <c r="R6" s="76"/>
      <c r="S6" s="78" t="s">
        <v>14</v>
      </c>
    </row>
    <row r="7" spans="1:19" ht="12.75">
      <c r="A7" s="57"/>
      <c r="B7" s="77" t="s">
        <v>15</v>
      </c>
      <c r="C7" s="78" t="s">
        <v>16</v>
      </c>
      <c r="D7" s="78" t="s">
        <v>17</v>
      </c>
      <c r="E7" s="78" t="s">
        <v>18</v>
      </c>
      <c r="F7" s="78" t="s">
        <v>19</v>
      </c>
      <c r="G7" s="79" t="s">
        <v>20</v>
      </c>
      <c r="H7" s="76"/>
      <c r="I7" s="79" t="s">
        <v>20</v>
      </c>
      <c r="J7" s="76"/>
      <c r="K7" s="79" t="s">
        <v>20</v>
      </c>
      <c r="L7" s="76"/>
      <c r="M7" s="79" t="s">
        <v>20</v>
      </c>
      <c r="N7" s="76"/>
      <c r="O7" s="79" t="s">
        <v>20</v>
      </c>
      <c r="P7" s="76"/>
      <c r="Q7" s="79" t="s">
        <v>20</v>
      </c>
      <c r="R7" s="76"/>
      <c r="S7" s="78" t="s">
        <v>21</v>
      </c>
    </row>
    <row r="8" spans="1:19" ht="12.75">
      <c r="A8" s="57"/>
      <c r="B8" s="77" t="s">
        <v>22</v>
      </c>
      <c r="C8" s="78" t="s">
        <v>23</v>
      </c>
      <c r="D8" s="78" t="s">
        <v>24</v>
      </c>
      <c r="E8" s="78" t="s">
        <v>25</v>
      </c>
      <c r="F8" s="78" t="s">
        <v>18</v>
      </c>
      <c r="G8" s="80" t="s">
        <v>26</v>
      </c>
      <c r="H8" s="81" t="s">
        <v>27</v>
      </c>
      <c r="I8" s="80" t="s">
        <v>26</v>
      </c>
      <c r="J8" s="81" t="s">
        <v>27</v>
      </c>
      <c r="K8" s="80" t="s">
        <v>26</v>
      </c>
      <c r="L8" s="81" t="s">
        <v>27</v>
      </c>
      <c r="M8" s="80" t="s">
        <v>26</v>
      </c>
      <c r="N8" s="81" t="s">
        <v>27</v>
      </c>
      <c r="O8" s="80" t="s">
        <v>26</v>
      </c>
      <c r="P8" s="81" t="s">
        <v>27</v>
      </c>
      <c r="Q8" s="80" t="s">
        <v>26</v>
      </c>
      <c r="R8" s="81" t="s">
        <v>27</v>
      </c>
      <c r="S8" s="78" t="s">
        <v>28</v>
      </c>
    </row>
    <row r="9" spans="1:19" ht="12.75">
      <c r="A9" s="57"/>
      <c r="B9" s="77"/>
      <c r="C9" s="78" t="s">
        <v>29</v>
      </c>
      <c r="D9" s="78" t="s">
        <v>30</v>
      </c>
      <c r="E9" s="78" t="s">
        <v>31</v>
      </c>
      <c r="F9" s="78" t="s">
        <v>32</v>
      </c>
      <c r="G9" s="82" t="s">
        <v>33</v>
      </c>
      <c r="H9" s="83" t="s">
        <v>34</v>
      </c>
      <c r="I9" s="82" t="s">
        <v>33</v>
      </c>
      <c r="J9" s="83" t="s">
        <v>34</v>
      </c>
      <c r="K9" s="82" t="s">
        <v>33</v>
      </c>
      <c r="L9" s="83" t="s">
        <v>34</v>
      </c>
      <c r="M9" s="82" t="s">
        <v>33</v>
      </c>
      <c r="N9" s="83" t="s">
        <v>34</v>
      </c>
      <c r="O9" s="82" t="s">
        <v>33</v>
      </c>
      <c r="P9" s="83" t="s">
        <v>34</v>
      </c>
      <c r="Q9" s="82" t="s">
        <v>33</v>
      </c>
      <c r="R9" s="83" t="s">
        <v>34</v>
      </c>
      <c r="S9" s="78" t="s">
        <v>35</v>
      </c>
    </row>
    <row r="10" spans="1:19" ht="12.75">
      <c r="A10" s="57"/>
      <c r="B10" s="77"/>
      <c r="C10" s="78" t="s">
        <v>36</v>
      </c>
      <c r="D10" s="78" t="s">
        <v>37</v>
      </c>
      <c r="E10" s="78">
        <v>2002</v>
      </c>
      <c r="F10" s="78" t="s">
        <v>38</v>
      </c>
      <c r="G10" s="82" t="s">
        <v>39</v>
      </c>
      <c r="H10" s="83" t="s">
        <v>40</v>
      </c>
      <c r="I10" s="82" t="s">
        <v>39</v>
      </c>
      <c r="J10" s="83" t="s">
        <v>40</v>
      </c>
      <c r="K10" s="82" t="s">
        <v>39</v>
      </c>
      <c r="L10" s="83" t="s">
        <v>40</v>
      </c>
      <c r="M10" s="82" t="s">
        <v>39</v>
      </c>
      <c r="N10" s="83" t="s">
        <v>40</v>
      </c>
      <c r="O10" s="82" t="s">
        <v>39</v>
      </c>
      <c r="P10" s="83" t="s">
        <v>40</v>
      </c>
      <c r="Q10" s="82" t="s">
        <v>39</v>
      </c>
      <c r="R10" s="83" t="s">
        <v>40</v>
      </c>
      <c r="S10" s="78" t="s">
        <v>41</v>
      </c>
    </row>
    <row r="11" spans="1:19" ht="12.75">
      <c r="A11" s="57"/>
      <c r="B11" s="77"/>
      <c r="C11" s="78"/>
      <c r="D11" s="78" t="s">
        <v>42</v>
      </c>
      <c r="E11" s="78"/>
      <c r="F11" s="78" t="s">
        <v>43</v>
      </c>
      <c r="G11" s="82" t="s">
        <v>44</v>
      </c>
      <c r="H11" s="83" t="s">
        <v>45</v>
      </c>
      <c r="I11" s="82" t="s">
        <v>44</v>
      </c>
      <c r="J11" s="83" t="s">
        <v>45</v>
      </c>
      <c r="K11" s="82" t="s">
        <v>44</v>
      </c>
      <c r="L11" s="83" t="s">
        <v>45</v>
      </c>
      <c r="M11" s="82" t="s">
        <v>44</v>
      </c>
      <c r="N11" s="83" t="s">
        <v>45</v>
      </c>
      <c r="O11" s="82" t="s">
        <v>44</v>
      </c>
      <c r="P11" s="83" t="s">
        <v>45</v>
      </c>
      <c r="Q11" s="82" t="s">
        <v>44</v>
      </c>
      <c r="R11" s="83" t="s">
        <v>45</v>
      </c>
      <c r="S11" s="78"/>
    </row>
    <row r="12" spans="1:19" s="70" customFormat="1" ht="12.75">
      <c r="A12" s="78"/>
      <c r="B12" s="139" t="s">
        <v>168</v>
      </c>
      <c r="C12" s="78"/>
      <c r="D12" s="78" t="s">
        <v>46</v>
      </c>
      <c r="E12" s="78" t="s">
        <v>46</v>
      </c>
      <c r="F12" s="78" t="s">
        <v>46</v>
      </c>
      <c r="G12" s="85" t="s">
        <v>46</v>
      </c>
      <c r="H12" s="86" t="s">
        <v>46</v>
      </c>
      <c r="I12" s="85" t="s">
        <v>46</v>
      </c>
      <c r="J12" s="86" t="s">
        <v>46</v>
      </c>
      <c r="K12" s="85" t="s">
        <v>46</v>
      </c>
      <c r="L12" s="86" t="s">
        <v>46</v>
      </c>
      <c r="M12" s="85" t="s">
        <v>46</v>
      </c>
      <c r="N12" s="86" t="s">
        <v>46</v>
      </c>
      <c r="O12" s="85" t="s">
        <v>46</v>
      </c>
      <c r="P12" s="86" t="s">
        <v>46</v>
      </c>
      <c r="Q12" s="85" t="s">
        <v>46</v>
      </c>
      <c r="R12" s="86" t="s">
        <v>46</v>
      </c>
      <c r="S12" s="78"/>
    </row>
    <row r="13" spans="1:19" s="70" customFormat="1" ht="12" customHeight="1">
      <c r="A13" s="87">
        <v>1</v>
      </c>
      <c r="B13" s="88">
        <v>2</v>
      </c>
      <c r="C13" s="87">
        <v>3</v>
      </c>
      <c r="D13" s="87">
        <v>4</v>
      </c>
      <c r="E13" s="87">
        <v>5</v>
      </c>
      <c r="F13" s="87">
        <v>6</v>
      </c>
      <c r="G13" s="89">
        <v>7</v>
      </c>
      <c r="H13" s="90">
        <v>8</v>
      </c>
      <c r="I13" s="89">
        <v>9</v>
      </c>
      <c r="J13" s="90">
        <v>10</v>
      </c>
      <c r="K13" s="89">
        <v>11</v>
      </c>
      <c r="L13" s="90">
        <v>12</v>
      </c>
      <c r="M13" s="89">
        <v>13</v>
      </c>
      <c r="N13" s="90">
        <v>14</v>
      </c>
      <c r="O13" s="89">
        <v>15</v>
      </c>
      <c r="P13" s="90">
        <v>16</v>
      </c>
      <c r="Q13" s="89">
        <v>17</v>
      </c>
      <c r="R13" s="90">
        <v>18</v>
      </c>
      <c r="S13" s="87">
        <v>19</v>
      </c>
    </row>
    <row r="14" spans="1:19" s="103" customFormat="1" ht="12" customHeight="1">
      <c r="A14" s="95"/>
      <c r="B14" s="91" t="s">
        <v>169</v>
      </c>
      <c r="C14" s="118"/>
      <c r="D14" s="119"/>
      <c r="E14" s="119"/>
      <c r="F14" s="119"/>
      <c r="G14" s="120"/>
      <c r="H14" s="121"/>
      <c r="I14" s="120"/>
      <c r="J14" s="121"/>
      <c r="K14" s="120"/>
      <c r="L14" s="121"/>
      <c r="M14" s="120"/>
      <c r="N14" s="121"/>
      <c r="O14" s="120"/>
      <c r="P14" s="121"/>
      <c r="Q14" s="120"/>
      <c r="R14" s="121"/>
      <c r="S14" s="101"/>
    </row>
    <row r="15" spans="1:19" s="103" customFormat="1" ht="12" customHeight="1">
      <c r="A15" s="96"/>
      <c r="B15" s="96" t="s">
        <v>170</v>
      </c>
      <c r="C15" s="140"/>
      <c r="D15" s="141">
        <f aca="true" t="shared" si="0" ref="D15:R15">SUM(D16:D41)</f>
        <v>607</v>
      </c>
      <c r="E15" s="141">
        <f t="shared" si="0"/>
        <v>91</v>
      </c>
      <c r="F15" s="141">
        <f t="shared" si="0"/>
        <v>434</v>
      </c>
      <c r="G15" s="142">
        <f t="shared" si="0"/>
        <v>103</v>
      </c>
      <c r="H15" s="143">
        <f t="shared" si="0"/>
        <v>35</v>
      </c>
      <c r="I15" s="142">
        <f t="shared" si="0"/>
        <v>36</v>
      </c>
      <c r="J15" s="143">
        <f t="shared" si="0"/>
        <v>0</v>
      </c>
      <c r="K15" s="142">
        <f t="shared" si="0"/>
        <v>33</v>
      </c>
      <c r="L15" s="143">
        <f t="shared" si="0"/>
        <v>0</v>
      </c>
      <c r="M15" s="142">
        <f t="shared" si="0"/>
        <v>57</v>
      </c>
      <c r="N15" s="143">
        <f t="shared" si="0"/>
        <v>0</v>
      </c>
      <c r="O15" s="142">
        <f t="shared" si="0"/>
        <v>170</v>
      </c>
      <c r="P15" s="143">
        <f t="shared" si="0"/>
        <v>0</v>
      </c>
      <c r="Q15" s="142">
        <f t="shared" si="0"/>
        <v>82</v>
      </c>
      <c r="R15" s="143">
        <f t="shared" si="0"/>
        <v>0</v>
      </c>
      <c r="S15" s="144"/>
    </row>
    <row r="16" spans="1:19" ht="12" customHeight="1">
      <c r="A16" s="56">
        <v>1</v>
      </c>
      <c r="B16" s="56" t="s">
        <v>171</v>
      </c>
      <c r="C16" s="56" t="s">
        <v>172</v>
      </c>
      <c r="D16" s="92"/>
      <c r="E16" s="92"/>
      <c r="F16" s="92"/>
      <c r="G16" s="105"/>
      <c r="H16" s="106"/>
      <c r="I16" s="105"/>
      <c r="J16" s="106"/>
      <c r="K16" s="105"/>
      <c r="L16" s="106"/>
      <c r="M16" s="105"/>
      <c r="N16" s="106"/>
      <c r="O16" s="105"/>
      <c r="P16" s="106"/>
      <c r="Q16" s="105"/>
      <c r="R16" s="106"/>
      <c r="S16" s="107"/>
    </row>
    <row r="17" spans="1:19" ht="12.75">
      <c r="A17" s="57"/>
      <c r="B17" s="57" t="s">
        <v>173</v>
      </c>
      <c r="C17" s="57" t="s">
        <v>174</v>
      </c>
      <c r="D17" s="109">
        <f>SUM(E17,F17,Q17:R17)</f>
        <v>111</v>
      </c>
      <c r="E17" s="109">
        <v>11</v>
      </c>
      <c r="F17" s="109">
        <f>SUM(G17:P17)</f>
        <v>100</v>
      </c>
      <c r="G17" s="67">
        <v>100</v>
      </c>
      <c r="H17" s="93"/>
      <c r="I17" s="67"/>
      <c r="J17" s="93"/>
      <c r="K17" s="67"/>
      <c r="L17" s="93"/>
      <c r="M17" s="67"/>
      <c r="N17" s="93"/>
      <c r="O17" s="67"/>
      <c r="P17" s="93"/>
      <c r="Q17" s="67"/>
      <c r="R17" s="93"/>
      <c r="S17" s="94"/>
    </row>
    <row r="18" spans="1:19" ht="12" customHeight="1">
      <c r="A18" s="56">
        <v>2</v>
      </c>
      <c r="B18" s="56" t="s">
        <v>171</v>
      </c>
      <c r="C18" s="56" t="s">
        <v>175</v>
      </c>
      <c r="D18" s="92"/>
      <c r="E18" s="92"/>
      <c r="F18" s="92"/>
      <c r="G18" s="105"/>
      <c r="H18" s="106"/>
      <c r="I18" s="105"/>
      <c r="J18" s="106"/>
      <c r="K18" s="105"/>
      <c r="L18" s="106"/>
      <c r="M18" s="105"/>
      <c r="N18" s="106"/>
      <c r="O18" s="105"/>
      <c r="P18" s="106"/>
      <c r="Q18" s="105"/>
      <c r="R18" s="106"/>
      <c r="S18" s="107"/>
    </row>
    <row r="19" spans="1:19" ht="12.75">
      <c r="A19" s="57"/>
      <c r="B19" s="57" t="s">
        <v>176</v>
      </c>
      <c r="C19" s="57" t="s">
        <v>177</v>
      </c>
      <c r="D19" s="109">
        <f>SUM(E19,F19,Q19:R19)</f>
        <v>67</v>
      </c>
      <c r="E19" s="109">
        <v>13</v>
      </c>
      <c r="F19" s="109">
        <f>SUM(G19:P19)</f>
        <v>15</v>
      </c>
      <c r="G19" s="67"/>
      <c r="H19" s="93"/>
      <c r="I19" s="67"/>
      <c r="J19" s="93"/>
      <c r="K19" s="67"/>
      <c r="L19" s="93"/>
      <c r="M19" s="67">
        <v>15</v>
      </c>
      <c r="N19" s="93"/>
      <c r="O19" s="67"/>
      <c r="P19" s="93"/>
      <c r="Q19" s="67">
        <v>39</v>
      </c>
      <c r="R19" s="93"/>
      <c r="S19" s="94"/>
    </row>
    <row r="20" spans="1:19" ht="12" customHeight="1">
      <c r="A20" s="56">
        <v>3</v>
      </c>
      <c r="B20" s="56" t="s">
        <v>171</v>
      </c>
      <c r="C20" s="56" t="s">
        <v>178</v>
      </c>
      <c r="D20" s="92"/>
      <c r="E20" s="92"/>
      <c r="F20" s="92"/>
      <c r="G20" s="105"/>
      <c r="H20" s="106"/>
      <c r="I20" s="105"/>
      <c r="J20" s="106"/>
      <c r="K20" s="105"/>
      <c r="L20" s="106"/>
      <c r="M20" s="105"/>
      <c r="N20" s="106"/>
      <c r="O20" s="105"/>
      <c r="P20" s="106"/>
      <c r="Q20" s="105"/>
      <c r="R20" s="106"/>
      <c r="S20" s="107"/>
    </row>
    <row r="21" spans="1:19" ht="12.75">
      <c r="A21" s="57"/>
      <c r="B21" s="57" t="s">
        <v>179</v>
      </c>
      <c r="C21" s="57" t="s">
        <v>180</v>
      </c>
      <c r="D21" s="109">
        <f>SUM(E21,F21,Q21:R21)</f>
        <v>50</v>
      </c>
      <c r="E21" s="109"/>
      <c r="F21" s="109">
        <f>SUM(G21:P21)</f>
        <v>50</v>
      </c>
      <c r="G21" s="67"/>
      <c r="H21" s="93"/>
      <c r="I21" s="67"/>
      <c r="J21" s="93"/>
      <c r="K21" s="67"/>
      <c r="L21" s="93"/>
      <c r="M21" s="67"/>
      <c r="N21" s="93"/>
      <c r="O21" s="67">
        <v>50</v>
      </c>
      <c r="P21" s="93"/>
      <c r="Q21" s="67"/>
      <c r="R21" s="93"/>
      <c r="S21" s="94"/>
    </row>
    <row r="22" spans="1:19" ht="12" customHeight="1">
      <c r="A22" s="56">
        <v>4</v>
      </c>
      <c r="B22" s="56" t="s">
        <v>171</v>
      </c>
      <c r="C22" s="145" t="s">
        <v>181</v>
      </c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</row>
    <row r="23" spans="1:19" ht="12.75">
      <c r="A23" s="57"/>
      <c r="B23" s="57" t="s">
        <v>182</v>
      </c>
      <c r="C23" s="137" t="s">
        <v>183</v>
      </c>
      <c r="D23" s="109">
        <f>SUM(E23,F23,Q23:R23)</f>
        <v>47</v>
      </c>
      <c r="E23" s="109"/>
      <c r="F23" s="109">
        <f>SUM(G23:P23)</f>
        <v>27</v>
      </c>
      <c r="G23" s="67"/>
      <c r="H23" s="93"/>
      <c r="I23" s="67">
        <v>3</v>
      </c>
      <c r="J23" s="93"/>
      <c r="K23" s="67"/>
      <c r="L23" s="93"/>
      <c r="M23" s="67">
        <v>24</v>
      </c>
      <c r="N23" s="93"/>
      <c r="O23" s="67"/>
      <c r="P23" s="93"/>
      <c r="Q23" s="67">
        <v>20</v>
      </c>
      <c r="R23" s="93"/>
      <c r="S23" s="94"/>
    </row>
    <row r="24" spans="1:19" ht="12" customHeight="1">
      <c r="A24" s="56">
        <v>5</v>
      </c>
      <c r="B24" s="56" t="s">
        <v>171</v>
      </c>
      <c r="C24" s="56" t="s">
        <v>184</v>
      </c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</row>
    <row r="25" spans="1:19" ht="12.75">
      <c r="A25" s="57"/>
      <c r="B25" s="57" t="s">
        <v>185</v>
      </c>
      <c r="C25" s="57" t="s">
        <v>186</v>
      </c>
      <c r="D25" s="109">
        <f>SUM(E25,F25,Q25:R25)</f>
        <v>15</v>
      </c>
      <c r="E25" s="109"/>
      <c r="F25" s="109">
        <f>SUM(G25:P25)</f>
        <v>0</v>
      </c>
      <c r="G25" s="67"/>
      <c r="H25" s="93"/>
      <c r="I25" s="67"/>
      <c r="J25" s="93"/>
      <c r="K25" s="67"/>
      <c r="L25" s="93"/>
      <c r="M25" s="67"/>
      <c r="N25" s="93"/>
      <c r="O25" s="67"/>
      <c r="P25" s="93"/>
      <c r="Q25" s="67">
        <v>15</v>
      </c>
      <c r="R25" s="93"/>
      <c r="S25" s="94"/>
    </row>
    <row r="26" spans="1:19" ht="12" customHeight="1">
      <c r="A26" s="56">
        <v>6</v>
      </c>
      <c r="B26" s="56" t="s">
        <v>171</v>
      </c>
      <c r="C26" s="56" t="s">
        <v>187</v>
      </c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</row>
    <row r="27" spans="1:19" ht="12.75">
      <c r="A27" s="57"/>
      <c r="B27" s="57" t="s">
        <v>188</v>
      </c>
      <c r="C27" s="57" t="s">
        <v>189</v>
      </c>
      <c r="D27" s="109">
        <f>SUM(E27,F27,Q27:R27)</f>
        <v>137</v>
      </c>
      <c r="E27" s="109"/>
      <c r="F27" s="109">
        <f>SUM(G27:P27)</f>
        <v>129</v>
      </c>
      <c r="G27" s="67"/>
      <c r="H27" s="93"/>
      <c r="I27" s="67"/>
      <c r="J27" s="93"/>
      <c r="K27" s="67">
        <v>15</v>
      </c>
      <c r="L27" s="93"/>
      <c r="M27" s="67"/>
      <c r="N27" s="93"/>
      <c r="O27" s="67">
        <v>114</v>
      </c>
      <c r="P27" s="93"/>
      <c r="Q27" s="67">
        <v>8</v>
      </c>
      <c r="R27" s="93"/>
      <c r="S27" s="94"/>
    </row>
    <row r="28" spans="1:19" ht="12" customHeight="1">
      <c r="A28" s="56">
        <v>7</v>
      </c>
      <c r="B28" s="56" t="s">
        <v>171</v>
      </c>
      <c r="C28" s="56" t="s">
        <v>190</v>
      </c>
      <c r="D28" s="92"/>
      <c r="E28" s="92"/>
      <c r="F28" s="92"/>
      <c r="G28" s="105"/>
      <c r="H28" s="106"/>
      <c r="I28" s="105"/>
      <c r="J28" s="106"/>
      <c r="K28" s="105"/>
      <c r="L28" s="106"/>
      <c r="M28" s="105"/>
      <c r="N28" s="106"/>
      <c r="O28" s="105"/>
      <c r="P28" s="106"/>
      <c r="Q28" s="105"/>
      <c r="R28" s="106"/>
      <c r="S28" s="107"/>
    </row>
    <row r="29" spans="1:19" ht="12.75">
      <c r="A29" s="57"/>
      <c r="B29" s="57" t="s">
        <v>191</v>
      </c>
      <c r="C29" s="57" t="s">
        <v>192</v>
      </c>
      <c r="D29" s="109">
        <f>SUM(E29,F29,Q29:R29)</f>
        <v>131</v>
      </c>
      <c r="E29" s="109">
        <v>67</v>
      </c>
      <c r="F29" s="109">
        <f>SUM(G29:P29)</f>
        <v>64</v>
      </c>
      <c r="G29" s="67">
        <v>3</v>
      </c>
      <c r="H29" s="93">
        <v>35</v>
      </c>
      <c r="I29" s="67">
        <v>26</v>
      </c>
      <c r="J29" s="93"/>
      <c r="K29" s="67"/>
      <c r="L29" s="93"/>
      <c r="M29" s="67"/>
      <c r="N29" s="93"/>
      <c r="O29" s="67"/>
      <c r="P29" s="93"/>
      <c r="Q29" s="67"/>
      <c r="R29" s="93"/>
      <c r="S29" s="94"/>
    </row>
    <row r="30" spans="1:19" ht="12" customHeight="1">
      <c r="A30" s="56">
        <v>8</v>
      </c>
      <c r="B30" s="56" t="s">
        <v>171</v>
      </c>
      <c r="C30" s="56" t="s">
        <v>193</v>
      </c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</row>
    <row r="31" spans="1:19" ht="12.75">
      <c r="A31" s="112"/>
      <c r="B31" s="112" t="s">
        <v>194</v>
      </c>
      <c r="C31" s="112" t="s">
        <v>195</v>
      </c>
      <c r="D31" s="109">
        <f>SUM(E31,F31,Q31:R31)</f>
        <v>18</v>
      </c>
      <c r="E31" s="113"/>
      <c r="F31" s="113">
        <f>SUM(G31:P31)</f>
        <v>18</v>
      </c>
      <c r="G31" s="110"/>
      <c r="H31" s="114"/>
      <c r="I31" s="110"/>
      <c r="J31" s="114"/>
      <c r="K31" s="110"/>
      <c r="L31" s="114"/>
      <c r="M31" s="110">
        <v>18</v>
      </c>
      <c r="N31" s="114"/>
      <c r="O31" s="110"/>
      <c r="P31" s="114"/>
      <c r="Q31" s="110"/>
      <c r="R31" s="114"/>
      <c r="S31" s="115"/>
    </row>
    <row r="32" spans="1:19" ht="12" customHeight="1">
      <c r="A32" s="56">
        <v>9</v>
      </c>
      <c r="B32" s="56" t="s">
        <v>171</v>
      </c>
      <c r="C32" s="56"/>
      <c r="D32" s="92"/>
      <c r="E32" s="92"/>
      <c r="F32" s="92"/>
      <c r="G32" s="105"/>
      <c r="H32" s="106"/>
      <c r="I32" s="105"/>
      <c r="J32" s="106"/>
      <c r="K32" s="105"/>
      <c r="L32" s="106"/>
      <c r="M32" s="105"/>
      <c r="N32" s="106"/>
      <c r="O32" s="105"/>
      <c r="P32" s="106"/>
      <c r="Q32" s="105"/>
      <c r="R32" s="106"/>
      <c r="S32" s="107"/>
    </row>
    <row r="33" spans="1:19" ht="12.75">
      <c r="A33" s="112"/>
      <c r="B33" s="112" t="s">
        <v>196</v>
      </c>
      <c r="C33" s="112"/>
      <c r="D33" s="109">
        <f>SUM(E33,F33,Q33:R33)</f>
        <v>8</v>
      </c>
      <c r="E33" s="113"/>
      <c r="F33" s="113">
        <f>SUM(G33:P33)</f>
        <v>8</v>
      </c>
      <c r="G33" s="110"/>
      <c r="H33" s="114"/>
      <c r="I33" s="110"/>
      <c r="J33" s="114"/>
      <c r="K33" s="110">
        <v>8</v>
      </c>
      <c r="L33" s="114"/>
      <c r="M33" s="110"/>
      <c r="N33" s="114"/>
      <c r="O33" s="110"/>
      <c r="P33" s="114"/>
      <c r="Q33" s="110"/>
      <c r="R33" s="114"/>
      <c r="S33" s="115"/>
    </row>
    <row r="34" spans="1:19" ht="12" customHeight="1">
      <c r="A34" s="56">
        <v>10</v>
      </c>
      <c r="B34" s="56" t="s">
        <v>171</v>
      </c>
      <c r="C34" s="56" t="s">
        <v>197</v>
      </c>
      <c r="D34" s="92"/>
      <c r="E34" s="92"/>
      <c r="F34" s="92"/>
      <c r="G34" s="105"/>
      <c r="H34" s="106"/>
      <c r="I34" s="105"/>
      <c r="J34" s="106"/>
      <c r="K34" s="105"/>
      <c r="L34" s="106"/>
      <c r="M34" s="105"/>
      <c r="N34" s="106"/>
      <c r="O34" s="105"/>
      <c r="P34" s="106"/>
      <c r="Q34" s="105"/>
      <c r="R34" s="106"/>
      <c r="S34" s="107"/>
    </row>
    <row r="35" spans="1:19" ht="12.75">
      <c r="A35" s="112"/>
      <c r="B35" s="112" t="s">
        <v>198</v>
      </c>
      <c r="C35" s="112"/>
      <c r="D35" s="109">
        <f>SUM(E35,F35,Q35:R35)</f>
        <v>7</v>
      </c>
      <c r="E35" s="113"/>
      <c r="F35" s="113">
        <f>SUM(G35:P35)</f>
        <v>7</v>
      </c>
      <c r="G35" s="110"/>
      <c r="H35" s="114"/>
      <c r="I35" s="110">
        <v>7</v>
      </c>
      <c r="J35" s="114"/>
      <c r="K35" s="110"/>
      <c r="L35" s="114"/>
      <c r="M35" s="110"/>
      <c r="N35" s="114"/>
      <c r="O35" s="110"/>
      <c r="P35" s="114"/>
      <c r="Q35" s="110"/>
      <c r="R35" s="114"/>
      <c r="S35" s="115"/>
    </row>
    <row r="36" spans="1:19" ht="12" customHeight="1">
      <c r="A36" s="56">
        <v>11</v>
      </c>
      <c r="B36" s="56" t="s">
        <v>171</v>
      </c>
      <c r="C36" s="56"/>
      <c r="D36" s="92"/>
      <c r="E36" s="92"/>
      <c r="F36" s="92"/>
      <c r="G36" s="105"/>
      <c r="H36" s="106"/>
      <c r="I36" s="105"/>
      <c r="J36" s="106"/>
      <c r="K36" s="105"/>
      <c r="L36" s="106"/>
      <c r="M36" s="105"/>
      <c r="N36" s="106"/>
      <c r="O36" s="105"/>
      <c r="P36" s="106"/>
      <c r="Q36" s="105"/>
      <c r="R36" s="106"/>
      <c r="S36" s="107"/>
    </row>
    <row r="37" spans="1:19" ht="12" customHeight="1">
      <c r="A37" s="112"/>
      <c r="B37" s="112" t="s">
        <v>199</v>
      </c>
      <c r="C37" s="112"/>
      <c r="D37" s="109">
        <f>SUM(E37,F37,Q37:R37)</f>
        <v>5</v>
      </c>
      <c r="E37" s="113"/>
      <c r="F37" s="113">
        <f>SUM(G37:P37)</f>
        <v>5</v>
      </c>
      <c r="G37" s="110"/>
      <c r="H37" s="114"/>
      <c r="I37" s="110"/>
      <c r="J37" s="114"/>
      <c r="K37" s="110">
        <v>5</v>
      </c>
      <c r="L37" s="114"/>
      <c r="M37" s="110"/>
      <c r="N37" s="114"/>
      <c r="O37" s="110"/>
      <c r="P37" s="114"/>
      <c r="Q37" s="110"/>
      <c r="R37" s="114"/>
      <c r="S37" s="115"/>
    </row>
    <row r="38" spans="1:19" ht="12" customHeight="1">
      <c r="A38" s="56">
        <v>12</v>
      </c>
      <c r="B38" s="56" t="s">
        <v>171</v>
      </c>
      <c r="C38" s="56"/>
      <c r="D38" s="92"/>
      <c r="E38" s="92"/>
      <c r="F38" s="92"/>
      <c r="G38" s="105"/>
      <c r="H38" s="106"/>
      <c r="I38" s="105"/>
      <c r="J38" s="106"/>
      <c r="K38" s="105"/>
      <c r="L38" s="106"/>
      <c r="M38" s="105"/>
      <c r="N38" s="106"/>
      <c r="O38" s="105"/>
      <c r="P38" s="106"/>
      <c r="Q38" s="105"/>
      <c r="R38" s="106"/>
      <c r="S38" s="107"/>
    </row>
    <row r="39" spans="1:19" ht="12.75">
      <c r="A39" s="112"/>
      <c r="B39" s="112" t="s">
        <v>200</v>
      </c>
      <c r="C39" s="112"/>
      <c r="D39" s="113">
        <f>SUM(E39,F39,Q39:R39)</f>
        <v>5</v>
      </c>
      <c r="E39" s="113"/>
      <c r="F39" s="113">
        <f>SUM(G39:P39)</f>
        <v>5</v>
      </c>
      <c r="G39" s="110"/>
      <c r="H39" s="114"/>
      <c r="I39" s="110"/>
      <c r="J39" s="114"/>
      <c r="K39" s="110">
        <v>5</v>
      </c>
      <c r="L39" s="114"/>
      <c r="M39" s="110"/>
      <c r="N39" s="114"/>
      <c r="O39" s="110"/>
      <c r="P39" s="114"/>
      <c r="Q39" s="110"/>
      <c r="R39" s="114"/>
      <c r="S39" s="115"/>
    </row>
    <row r="40" spans="1:19" ht="12" customHeight="1">
      <c r="A40" s="56">
        <v>13</v>
      </c>
      <c r="B40" s="56" t="s">
        <v>171</v>
      </c>
      <c r="C40" s="56"/>
      <c r="D40" s="92"/>
      <c r="E40" s="92"/>
      <c r="F40" s="92"/>
      <c r="G40" s="105"/>
      <c r="H40" s="106"/>
      <c r="I40" s="105"/>
      <c r="J40" s="106"/>
      <c r="K40" s="105"/>
      <c r="L40" s="106"/>
      <c r="M40" s="105"/>
      <c r="N40" s="106"/>
      <c r="O40" s="105"/>
      <c r="P40" s="106"/>
      <c r="Q40" s="105"/>
      <c r="R40" s="106"/>
      <c r="S40" s="107"/>
    </row>
    <row r="41" spans="1:19" ht="12.75">
      <c r="A41" s="112"/>
      <c r="B41" s="112" t="s">
        <v>329</v>
      </c>
      <c r="C41" s="112"/>
      <c r="D41" s="113">
        <f>SUM(E41,F41,Q41:R41)</f>
        <v>6</v>
      </c>
      <c r="E41" s="113"/>
      <c r="F41" s="113">
        <f>SUM(G41:P41)</f>
        <v>6</v>
      </c>
      <c r="G41" s="110"/>
      <c r="H41" s="114"/>
      <c r="I41" s="110"/>
      <c r="J41" s="114"/>
      <c r="K41" s="110"/>
      <c r="L41" s="114"/>
      <c r="M41" s="110"/>
      <c r="N41" s="114"/>
      <c r="O41" s="110">
        <v>6</v>
      </c>
      <c r="P41" s="114"/>
      <c r="Q41" s="110"/>
      <c r="R41" s="114"/>
      <c r="S41" s="115"/>
    </row>
    <row r="42" spans="1:9" ht="15.75">
      <c r="A42" s="117"/>
      <c r="I42" s="69" t="s">
        <v>201</v>
      </c>
    </row>
    <row r="43" spans="1:19" ht="12.75" customHeight="1">
      <c r="A43" s="117"/>
      <c r="S43" s="138" t="s">
        <v>335</v>
      </c>
    </row>
    <row r="44" spans="1:19" ht="12.75" customHeight="1">
      <c r="A44" s="117"/>
      <c r="S44" s="138" t="s">
        <v>333</v>
      </c>
    </row>
    <row r="45" spans="1:19" ht="12.75" customHeight="1">
      <c r="A45" s="117"/>
      <c r="S45" s="138" t="s">
        <v>334</v>
      </c>
    </row>
    <row r="46" spans="1:9" ht="18.75">
      <c r="A46" s="117"/>
      <c r="I46" s="71" t="s">
        <v>0</v>
      </c>
    </row>
    <row r="47" spans="1:19" ht="12" customHeight="1">
      <c r="A47" s="56" t="s">
        <v>1</v>
      </c>
      <c r="B47" s="73" t="s">
        <v>2</v>
      </c>
      <c r="C47" s="74" t="s">
        <v>3</v>
      </c>
      <c r="D47" s="74" t="s">
        <v>4</v>
      </c>
      <c r="E47" s="74" t="s">
        <v>5</v>
      </c>
      <c r="F47" s="74" t="s">
        <v>6</v>
      </c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75"/>
      <c r="R47" s="76"/>
      <c r="S47" s="74"/>
    </row>
    <row r="48" spans="1:19" ht="12" customHeight="1">
      <c r="A48" s="57"/>
      <c r="B48" s="77" t="s">
        <v>8</v>
      </c>
      <c r="C48" s="78" t="s">
        <v>9</v>
      </c>
      <c r="D48" s="78" t="s">
        <v>10</v>
      </c>
      <c r="E48" s="78" t="s">
        <v>11</v>
      </c>
      <c r="F48" s="78" t="s">
        <v>12</v>
      </c>
      <c r="G48" s="75">
        <v>2003</v>
      </c>
      <c r="H48" s="76"/>
      <c r="I48" s="75">
        <v>2004</v>
      </c>
      <c r="J48" s="76"/>
      <c r="K48" s="75">
        <v>2005</v>
      </c>
      <c r="L48" s="76"/>
      <c r="M48" s="75">
        <v>2006</v>
      </c>
      <c r="N48" s="76"/>
      <c r="O48" s="75">
        <v>2007</v>
      </c>
      <c r="P48" s="76"/>
      <c r="Q48" s="75" t="s">
        <v>13</v>
      </c>
      <c r="R48" s="76"/>
      <c r="S48" s="78" t="s">
        <v>14</v>
      </c>
    </row>
    <row r="49" spans="1:19" ht="12" customHeight="1">
      <c r="A49" s="57"/>
      <c r="B49" s="77" t="s">
        <v>15</v>
      </c>
      <c r="C49" s="78" t="s">
        <v>16</v>
      </c>
      <c r="D49" s="78" t="s">
        <v>17</v>
      </c>
      <c r="E49" s="78" t="s">
        <v>18</v>
      </c>
      <c r="F49" s="78" t="s">
        <v>19</v>
      </c>
      <c r="G49" s="79" t="s">
        <v>20</v>
      </c>
      <c r="H49" s="76"/>
      <c r="I49" s="79" t="s">
        <v>20</v>
      </c>
      <c r="J49" s="76"/>
      <c r="K49" s="79" t="s">
        <v>20</v>
      </c>
      <c r="L49" s="76"/>
      <c r="M49" s="79" t="s">
        <v>20</v>
      </c>
      <c r="N49" s="76"/>
      <c r="O49" s="79" t="s">
        <v>20</v>
      </c>
      <c r="P49" s="76"/>
      <c r="Q49" s="79" t="s">
        <v>20</v>
      </c>
      <c r="R49" s="76"/>
      <c r="S49" s="78" t="s">
        <v>21</v>
      </c>
    </row>
    <row r="50" spans="1:19" ht="12" customHeight="1">
      <c r="A50" s="57"/>
      <c r="B50" s="77" t="s">
        <v>22</v>
      </c>
      <c r="C50" s="78" t="s">
        <v>23</v>
      </c>
      <c r="D50" s="78" t="s">
        <v>24</v>
      </c>
      <c r="E50" s="78" t="s">
        <v>25</v>
      </c>
      <c r="F50" s="78" t="s">
        <v>18</v>
      </c>
      <c r="G50" s="80" t="s">
        <v>26</v>
      </c>
      <c r="H50" s="81" t="s">
        <v>27</v>
      </c>
      <c r="I50" s="80" t="s">
        <v>26</v>
      </c>
      <c r="J50" s="81" t="s">
        <v>27</v>
      </c>
      <c r="K50" s="80" t="s">
        <v>26</v>
      </c>
      <c r="L50" s="81" t="s">
        <v>27</v>
      </c>
      <c r="M50" s="80" t="s">
        <v>26</v>
      </c>
      <c r="N50" s="81" t="s">
        <v>27</v>
      </c>
      <c r="O50" s="80" t="s">
        <v>26</v>
      </c>
      <c r="P50" s="81" t="s">
        <v>27</v>
      </c>
      <c r="Q50" s="80" t="s">
        <v>26</v>
      </c>
      <c r="R50" s="81" t="s">
        <v>27</v>
      </c>
      <c r="S50" s="78" t="s">
        <v>28</v>
      </c>
    </row>
    <row r="51" spans="1:19" ht="12" customHeight="1">
      <c r="A51" s="57"/>
      <c r="B51" s="77"/>
      <c r="C51" s="78" t="s">
        <v>29</v>
      </c>
      <c r="D51" s="78" t="s">
        <v>30</v>
      </c>
      <c r="E51" s="78" t="s">
        <v>31</v>
      </c>
      <c r="F51" s="78" t="s">
        <v>32</v>
      </c>
      <c r="G51" s="82" t="s">
        <v>33</v>
      </c>
      <c r="H51" s="83" t="s">
        <v>34</v>
      </c>
      <c r="I51" s="82" t="s">
        <v>33</v>
      </c>
      <c r="J51" s="83" t="s">
        <v>34</v>
      </c>
      <c r="K51" s="82" t="s">
        <v>33</v>
      </c>
      <c r="L51" s="83" t="s">
        <v>34</v>
      </c>
      <c r="M51" s="82" t="s">
        <v>33</v>
      </c>
      <c r="N51" s="83" t="s">
        <v>34</v>
      </c>
      <c r="O51" s="82" t="s">
        <v>33</v>
      </c>
      <c r="P51" s="83" t="s">
        <v>34</v>
      </c>
      <c r="Q51" s="82" t="s">
        <v>33</v>
      </c>
      <c r="R51" s="83" t="s">
        <v>34</v>
      </c>
      <c r="S51" s="78" t="s">
        <v>35</v>
      </c>
    </row>
    <row r="52" spans="1:19" ht="12" customHeight="1">
      <c r="A52" s="57"/>
      <c r="B52" s="77"/>
      <c r="C52" s="78" t="s">
        <v>36</v>
      </c>
      <c r="D52" s="78" t="s">
        <v>37</v>
      </c>
      <c r="E52" s="78">
        <v>2002</v>
      </c>
      <c r="F52" s="78" t="s">
        <v>38</v>
      </c>
      <c r="G52" s="82" t="s">
        <v>39</v>
      </c>
      <c r="H52" s="83" t="s">
        <v>40</v>
      </c>
      <c r="I52" s="82" t="s">
        <v>39</v>
      </c>
      <c r="J52" s="83" t="s">
        <v>40</v>
      </c>
      <c r="K52" s="82" t="s">
        <v>39</v>
      </c>
      <c r="L52" s="83" t="s">
        <v>40</v>
      </c>
      <c r="M52" s="82" t="s">
        <v>39</v>
      </c>
      <c r="N52" s="83" t="s">
        <v>40</v>
      </c>
      <c r="O52" s="82" t="s">
        <v>39</v>
      </c>
      <c r="P52" s="83" t="s">
        <v>40</v>
      </c>
      <c r="Q52" s="82" t="s">
        <v>39</v>
      </c>
      <c r="R52" s="83" t="s">
        <v>40</v>
      </c>
      <c r="S52" s="78" t="s">
        <v>41</v>
      </c>
    </row>
    <row r="53" spans="1:19" ht="12" customHeight="1">
      <c r="A53" s="57"/>
      <c r="B53" s="97" t="s">
        <v>202</v>
      </c>
      <c r="C53" s="78"/>
      <c r="D53" s="78" t="s">
        <v>42</v>
      </c>
      <c r="E53" s="78"/>
      <c r="F53" s="78" t="s">
        <v>43</v>
      </c>
      <c r="G53" s="82" t="s">
        <v>44</v>
      </c>
      <c r="H53" s="83" t="s">
        <v>45</v>
      </c>
      <c r="I53" s="82" t="s">
        <v>44</v>
      </c>
      <c r="J53" s="83" t="s">
        <v>45</v>
      </c>
      <c r="K53" s="82" t="s">
        <v>44</v>
      </c>
      <c r="L53" s="83" t="s">
        <v>45</v>
      </c>
      <c r="M53" s="82" t="s">
        <v>44</v>
      </c>
      <c r="N53" s="83" t="s">
        <v>45</v>
      </c>
      <c r="O53" s="82" t="s">
        <v>44</v>
      </c>
      <c r="P53" s="83" t="s">
        <v>45</v>
      </c>
      <c r="Q53" s="82" t="s">
        <v>44</v>
      </c>
      <c r="R53" s="83" t="s">
        <v>45</v>
      </c>
      <c r="S53" s="78"/>
    </row>
    <row r="54" spans="1:19" s="70" customFormat="1" ht="12" customHeight="1">
      <c r="A54" s="78"/>
      <c r="B54" s="139" t="s">
        <v>203</v>
      </c>
      <c r="C54" s="78"/>
      <c r="D54" s="78" t="s">
        <v>46</v>
      </c>
      <c r="E54" s="78" t="s">
        <v>46</v>
      </c>
      <c r="F54" s="78" t="s">
        <v>46</v>
      </c>
      <c r="G54" s="85" t="s">
        <v>46</v>
      </c>
      <c r="H54" s="86" t="s">
        <v>46</v>
      </c>
      <c r="I54" s="85" t="s">
        <v>46</v>
      </c>
      <c r="J54" s="86" t="s">
        <v>46</v>
      </c>
      <c r="K54" s="85" t="s">
        <v>46</v>
      </c>
      <c r="L54" s="86" t="s">
        <v>46</v>
      </c>
      <c r="M54" s="85" t="s">
        <v>46</v>
      </c>
      <c r="N54" s="86" t="s">
        <v>46</v>
      </c>
      <c r="O54" s="85" t="s">
        <v>46</v>
      </c>
      <c r="P54" s="86" t="s">
        <v>46</v>
      </c>
      <c r="Q54" s="85" t="s">
        <v>46</v>
      </c>
      <c r="R54" s="86" t="s">
        <v>46</v>
      </c>
      <c r="S54" s="78"/>
    </row>
    <row r="55" spans="1:19" s="150" customFormat="1" ht="11.25">
      <c r="A55" s="146">
        <v>1</v>
      </c>
      <c r="B55" s="147">
        <v>2</v>
      </c>
      <c r="C55" s="146">
        <v>3</v>
      </c>
      <c r="D55" s="146">
        <v>4</v>
      </c>
      <c r="E55" s="146">
        <v>5</v>
      </c>
      <c r="F55" s="146">
        <v>6</v>
      </c>
      <c r="G55" s="148">
        <v>7</v>
      </c>
      <c r="H55" s="149">
        <v>8</v>
      </c>
      <c r="I55" s="148">
        <v>9</v>
      </c>
      <c r="J55" s="149">
        <v>10</v>
      </c>
      <c r="K55" s="148">
        <v>11</v>
      </c>
      <c r="L55" s="149">
        <v>12</v>
      </c>
      <c r="M55" s="148">
        <v>13</v>
      </c>
      <c r="N55" s="149">
        <v>14</v>
      </c>
      <c r="O55" s="148">
        <v>15</v>
      </c>
      <c r="P55" s="149">
        <v>16</v>
      </c>
      <c r="Q55" s="148">
        <v>17</v>
      </c>
      <c r="R55" s="149">
        <v>18</v>
      </c>
      <c r="S55" s="146">
        <v>19</v>
      </c>
    </row>
    <row r="56" spans="1:19" s="103" customFormat="1" ht="12.75">
      <c r="A56" s="96"/>
      <c r="B56" s="96" t="s">
        <v>204</v>
      </c>
      <c r="C56" s="140"/>
      <c r="D56" s="141">
        <f>SUM(D57:D82)</f>
        <v>12757</v>
      </c>
      <c r="E56" s="141">
        <f>SUM(E57:E82)</f>
        <v>120</v>
      </c>
      <c r="F56" s="141">
        <f>SUM(G56:P56)</f>
        <v>3712</v>
      </c>
      <c r="G56" s="151">
        <f aca="true" t="shared" si="1" ref="G56:R56">SUM(G57:G82)</f>
        <v>0</v>
      </c>
      <c r="H56" s="152">
        <f t="shared" si="1"/>
        <v>110</v>
      </c>
      <c r="I56" s="151">
        <f t="shared" si="1"/>
        <v>0</v>
      </c>
      <c r="J56" s="152">
        <f t="shared" si="1"/>
        <v>370</v>
      </c>
      <c r="K56" s="151">
        <f t="shared" si="1"/>
        <v>5</v>
      </c>
      <c r="L56" s="152">
        <f t="shared" si="1"/>
        <v>790</v>
      </c>
      <c r="M56" s="151">
        <f t="shared" si="1"/>
        <v>158</v>
      </c>
      <c r="N56" s="152">
        <f t="shared" si="1"/>
        <v>1415</v>
      </c>
      <c r="O56" s="151">
        <f t="shared" si="1"/>
        <v>49</v>
      </c>
      <c r="P56" s="152">
        <f t="shared" si="1"/>
        <v>815</v>
      </c>
      <c r="Q56" s="151">
        <f t="shared" si="1"/>
        <v>3675</v>
      </c>
      <c r="R56" s="152">
        <f t="shared" si="1"/>
        <v>5250</v>
      </c>
      <c r="S56" s="144"/>
    </row>
    <row r="57" spans="1:19" ht="13.5" customHeight="1">
      <c r="A57" s="56">
        <v>1</v>
      </c>
      <c r="B57" s="153" t="s">
        <v>205</v>
      </c>
      <c r="C57" s="56"/>
      <c r="D57" s="92"/>
      <c r="E57" s="92"/>
      <c r="F57" s="154"/>
      <c r="G57" s="105"/>
      <c r="H57" s="106"/>
      <c r="I57" s="105"/>
      <c r="J57" s="106"/>
      <c r="K57" s="105"/>
      <c r="L57" s="106"/>
      <c r="M57" s="105"/>
      <c r="N57" s="106"/>
      <c r="O57" s="105"/>
      <c r="P57" s="106"/>
      <c r="Q57" s="105"/>
      <c r="R57" s="106"/>
      <c r="S57" s="107"/>
    </row>
    <row r="58" spans="1:19" ht="13.5" customHeight="1">
      <c r="A58" s="57"/>
      <c r="B58" s="155" t="s">
        <v>206</v>
      </c>
      <c r="C58" s="156" t="s">
        <v>207</v>
      </c>
      <c r="D58" s="157">
        <f>SUM(E58,F58,Q58:R58)</f>
        <v>277</v>
      </c>
      <c r="E58" s="157">
        <v>70</v>
      </c>
      <c r="F58" s="158">
        <f>SUM(G58:P58)</f>
        <v>207</v>
      </c>
      <c r="G58" s="159"/>
      <c r="H58" s="160"/>
      <c r="I58" s="159"/>
      <c r="J58" s="160"/>
      <c r="K58" s="159"/>
      <c r="L58" s="160"/>
      <c r="M58" s="159">
        <v>158</v>
      </c>
      <c r="N58" s="160"/>
      <c r="O58" s="159">
        <v>49</v>
      </c>
      <c r="P58" s="160"/>
      <c r="Q58" s="159"/>
      <c r="R58" s="160"/>
      <c r="S58" s="94"/>
    </row>
    <row r="59" spans="1:19" ht="13.5" customHeight="1">
      <c r="A59" s="57"/>
      <c r="B59" s="156" t="s">
        <v>208</v>
      </c>
      <c r="C59" s="156" t="s">
        <v>209</v>
      </c>
      <c r="D59" s="157">
        <f>SUM(E59,F59,Q59:R59)</f>
        <v>260</v>
      </c>
      <c r="E59" s="157"/>
      <c r="F59" s="158">
        <f>SUM(G59:P59)</f>
        <v>0</v>
      </c>
      <c r="G59" s="159"/>
      <c r="H59" s="160"/>
      <c r="I59" s="159"/>
      <c r="J59" s="160"/>
      <c r="K59" s="159"/>
      <c r="L59" s="160"/>
      <c r="M59" s="159"/>
      <c r="N59" s="160"/>
      <c r="O59" s="159"/>
      <c r="P59" s="160"/>
      <c r="Q59" s="159">
        <v>260</v>
      </c>
      <c r="R59" s="160"/>
      <c r="S59" s="94"/>
    </row>
    <row r="60" spans="1:19" ht="13.5" customHeight="1">
      <c r="A60" s="57"/>
      <c r="B60" s="156" t="s">
        <v>210</v>
      </c>
      <c r="C60" s="156" t="s">
        <v>211</v>
      </c>
      <c r="D60" s="161">
        <f>SUM(E60,F60,Q60:R60)</f>
        <v>915</v>
      </c>
      <c r="E60" s="157"/>
      <c r="F60" s="158">
        <f>SUM(G60:P60)</f>
        <v>0</v>
      </c>
      <c r="G60" s="159"/>
      <c r="H60" s="160"/>
      <c r="I60" s="159"/>
      <c r="J60" s="160"/>
      <c r="K60" s="159"/>
      <c r="L60" s="160"/>
      <c r="M60" s="159"/>
      <c r="N60" s="160"/>
      <c r="O60" s="159"/>
      <c r="P60" s="160"/>
      <c r="Q60" s="159">
        <v>915</v>
      </c>
      <c r="R60" s="160"/>
      <c r="S60" s="94"/>
    </row>
    <row r="61" spans="1:19" ht="13.5" customHeight="1">
      <c r="A61" s="56">
        <v>2</v>
      </c>
      <c r="B61" s="56" t="s">
        <v>212</v>
      </c>
      <c r="C61" s="56" t="s">
        <v>190</v>
      </c>
      <c r="D61" s="158">
        <f>SUM(E61,F61,Q61:R61)</f>
        <v>300</v>
      </c>
      <c r="E61" s="92">
        <v>50</v>
      </c>
      <c r="F61" s="162">
        <f>SUM(G61:P61)</f>
        <v>0</v>
      </c>
      <c r="G61" s="105"/>
      <c r="H61" s="106"/>
      <c r="I61" s="105"/>
      <c r="J61" s="106"/>
      <c r="K61" s="105"/>
      <c r="L61" s="106"/>
      <c r="M61" s="105"/>
      <c r="N61" s="106"/>
      <c r="O61" s="105"/>
      <c r="P61" s="106"/>
      <c r="Q61" s="105">
        <v>250</v>
      </c>
      <c r="R61" s="106"/>
      <c r="S61" s="107"/>
    </row>
    <row r="62" spans="1:19" ht="13.5" customHeight="1">
      <c r="A62" s="56">
        <v>3</v>
      </c>
      <c r="B62" s="56" t="s">
        <v>213</v>
      </c>
      <c r="C62" s="56" t="s">
        <v>214</v>
      </c>
      <c r="D62" s="92"/>
      <c r="E62" s="92"/>
      <c r="F62" s="92"/>
      <c r="G62" s="105"/>
      <c r="H62" s="106"/>
      <c r="I62" s="105"/>
      <c r="J62" s="106"/>
      <c r="K62" s="105"/>
      <c r="L62" s="106"/>
      <c r="M62" s="105"/>
      <c r="N62" s="106"/>
      <c r="O62" s="105"/>
      <c r="P62" s="106"/>
      <c r="Q62" s="105"/>
      <c r="R62" s="106"/>
      <c r="S62" s="107"/>
    </row>
    <row r="63" spans="1:19" ht="13.5" customHeight="1">
      <c r="A63" s="112"/>
      <c r="B63" s="112" t="s">
        <v>215</v>
      </c>
      <c r="C63" s="112"/>
      <c r="D63" s="113">
        <f>SUM(E63,F63,Q63:R63)</f>
        <v>7500</v>
      </c>
      <c r="E63" s="113"/>
      <c r="F63" s="113">
        <f>SUM(G63:P63)</f>
        <v>0</v>
      </c>
      <c r="G63" s="110"/>
      <c r="H63" s="114"/>
      <c r="I63" s="110"/>
      <c r="J63" s="114"/>
      <c r="K63" s="110"/>
      <c r="L63" s="114"/>
      <c r="M63" s="110"/>
      <c r="N63" s="114"/>
      <c r="O63" s="110"/>
      <c r="P63" s="114"/>
      <c r="Q63" s="110">
        <v>2250</v>
      </c>
      <c r="R63" s="114">
        <v>5250</v>
      </c>
      <c r="S63" s="115"/>
    </row>
    <row r="64" spans="1:19" ht="13.5" customHeight="1">
      <c r="A64" s="56">
        <v>4</v>
      </c>
      <c r="B64" s="153" t="s">
        <v>216</v>
      </c>
      <c r="C64" s="56"/>
      <c r="D64" s="92"/>
      <c r="E64" s="92"/>
      <c r="F64" s="154"/>
      <c r="G64" s="105"/>
      <c r="H64" s="106"/>
      <c r="I64" s="105"/>
      <c r="J64" s="106"/>
      <c r="K64" s="105"/>
      <c r="L64" s="106"/>
      <c r="M64" s="105"/>
      <c r="N64" s="106"/>
      <c r="O64" s="105"/>
      <c r="P64" s="106"/>
      <c r="Q64" s="105"/>
      <c r="R64" s="106"/>
      <c r="S64" s="107"/>
    </row>
    <row r="65" spans="1:19" ht="12" customHeight="1">
      <c r="A65" s="57"/>
      <c r="B65" s="156" t="s">
        <v>217</v>
      </c>
      <c r="C65" s="156" t="s">
        <v>184</v>
      </c>
      <c r="D65" s="157">
        <f aca="true" t="shared" si="2" ref="D65:D70">SUM(E65,F65,Q65:R65)</f>
        <v>10</v>
      </c>
      <c r="E65" s="157"/>
      <c r="F65" s="158">
        <f aca="true" t="shared" si="3" ref="F65:F70">SUM(G65:P65)</f>
        <v>10</v>
      </c>
      <c r="G65" s="159"/>
      <c r="H65" s="160">
        <v>10</v>
      </c>
      <c r="I65" s="159"/>
      <c r="J65" s="160"/>
      <c r="K65" s="159"/>
      <c r="L65" s="160"/>
      <c r="M65" s="159"/>
      <c r="N65" s="160"/>
      <c r="O65" s="159"/>
      <c r="P65" s="160"/>
      <c r="Q65" s="159"/>
      <c r="R65" s="160"/>
      <c r="S65" s="94"/>
    </row>
    <row r="66" spans="1:19" ht="12" customHeight="1">
      <c r="A66" s="57"/>
      <c r="B66" s="156" t="s">
        <v>218</v>
      </c>
      <c r="C66" s="156" t="s">
        <v>219</v>
      </c>
      <c r="D66" s="157">
        <f t="shared" si="2"/>
        <v>10</v>
      </c>
      <c r="E66" s="157"/>
      <c r="F66" s="158">
        <f t="shared" si="3"/>
        <v>10</v>
      </c>
      <c r="G66" s="159"/>
      <c r="H66" s="160">
        <v>10</v>
      </c>
      <c r="I66" s="159"/>
      <c r="J66" s="160"/>
      <c r="K66" s="159"/>
      <c r="L66" s="160"/>
      <c r="M66" s="159"/>
      <c r="N66" s="160"/>
      <c r="O66" s="159"/>
      <c r="P66" s="160"/>
      <c r="Q66" s="159"/>
      <c r="R66" s="160"/>
      <c r="S66" s="94"/>
    </row>
    <row r="67" spans="1:19" ht="12" customHeight="1">
      <c r="A67" s="57"/>
      <c r="B67" s="156" t="s">
        <v>220</v>
      </c>
      <c r="C67" s="156" t="s">
        <v>221</v>
      </c>
      <c r="D67" s="157">
        <f t="shared" si="2"/>
        <v>40</v>
      </c>
      <c r="E67" s="157"/>
      <c r="F67" s="158">
        <f t="shared" si="3"/>
        <v>40</v>
      </c>
      <c r="G67" s="159"/>
      <c r="H67" s="160"/>
      <c r="I67" s="159"/>
      <c r="J67" s="160">
        <v>40</v>
      </c>
      <c r="K67" s="159"/>
      <c r="L67" s="160"/>
      <c r="M67" s="159"/>
      <c r="N67" s="160"/>
      <c r="O67" s="159"/>
      <c r="P67" s="160"/>
      <c r="Q67" s="159"/>
      <c r="R67" s="160"/>
      <c r="S67" s="94"/>
    </row>
    <row r="68" spans="1:19" ht="12" customHeight="1">
      <c r="A68" s="57"/>
      <c r="B68" s="155" t="s">
        <v>222</v>
      </c>
      <c r="C68" s="156" t="s">
        <v>223</v>
      </c>
      <c r="D68" s="157">
        <f t="shared" si="2"/>
        <v>60</v>
      </c>
      <c r="E68" s="157"/>
      <c r="F68" s="158">
        <f t="shared" si="3"/>
        <v>60</v>
      </c>
      <c r="G68" s="159"/>
      <c r="H68" s="160"/>
      <c r="I68" s="159"/>
      <c r="J68" s="160">
        <v>15</v>
      </c>
      <c r="K68" s="159"/>
      <c r="L68" s="160">
        <v>15</v>
      </c>
      <c r="M68" s="159"/>
      <c r="N68" s="160">
        <v>15</v>
      </c>
      <c r="O68" s="159"/>
      <c r="P68" s="160">
        <v>15</v>
      </c>
      <c r="Q68" s="159"/>
      <c r="R68" s="160"/>
      <c r="S68" s="94"/>
    </row>
    <row r="69" spans="1:19" ht="12" customHeight="1">
      <c r="A69" s="57"/>
      <c r="B69" s="156" t="s">
        <v>224</v>
      </c>
      <c r="C69" s="156" t="s">
        <v>225</v>
      </c>
      <c r="D69" s="157">
        <f t="shared" si="2"/>
        <v>35</v>
      </c>
      <c r="E69" s="157"/>
      <c r="F69" s="158">
        <f t="shared" si="3"/>
        <v>35</v>
      </c>
      <c r="G69" s="159"/>
      <c r="H69" s="160">
        <v>20</v>
      </c>
      <c r="I69" s="159"/>
      <c r="J69" s="160">
        <v>15</v>
      </c>
      <c r="K69" s="159"/>
      <c r="L69" s="160"/>
      <c r="M69" s="159"/>
      <c r="N69" s="160"/>
      <c r="O69" s="159"/>
      <c r="P69" s="160"/>
      <c r="Q69" s="159"/>
      <c r="R69" s="160"/>
      <c r="S69" s="163"/>
    </row>
    <row r="70" spans="1:19" ht="12" customHeight="1">
      <c r="A70" s="112"/>
      <c r="B70" s="112" t="s">
        <v>226</v>
      </c>
      <c r="C70" s="112" t="s">
        <v>225</v>
      </c>
      <c r="D70" s="113">
        <f t="shared" si="2"/>
        <v>5</v>
      </c>
      <c r="E70" s="113"/>
      <c r="F70" s="113">
        <f t="shared" si="3"/>
        <v>5</v>
      </c>
      <c r="G70" s="110"/>
      <c r="H70" s="114"/>
      <c r="I70" s="110"/>
      <c r="J70" s="114"/>
      <c r="K70" s="110">
        <v>5</v>
      </c>
      <c r="L70" s="114"/>
      <c r="M70" s="110"/>
      <c r="N70" s="114"/>
      <c r="O70" s="110"/>
      <c r="P70" s="114"/>
      <c r="Q70" s="110"/>
      <c r="R70" s="114"/>
      <c r="S70" s="115"/>
    </row>
    <row r="71" spans="1:19" ht="13.5" customHeight="1">
      <c r="A71" s="56">
        <v>5</v>
      </c>
      <c r="B71" s="153" t="s">
        <v>227</v>
      </c>
      <c r="C71" s="56"/>
      <c r="D71" s="92"/>
      <c r="E71" s="92"/>
      <c r="F71" s="154"/>
      <c r="G71" s="105"/>
      <c r="H71" s="106"/>
      <c r="I71" s="105"/>
      <c r="J71" s="106"/>
      <c r="K71" s="105"/>
      <c r="L71" s="106"/>
      <c r="M71" s="105"/>
      <c r="N71" s="106"/>
      <c r="O71" s="105"/>
      <c r="P71" s="106"/>
      <c r="Q71" s="105"/>
      <c r="R71" s="106"/>
      <c r="S71" s="107"/>
    </row>
    <row r="72" spans="1:19" ht="12" customHeight="1">
      <c r="A72" s="57"/>
      <c r="B72" s="156" t="s">
        <v>228</v>
      </c>
      <c r="C72" s="156" t="s">
        <v>229</v>
      </c>
      <c r="D72" s="157">
        <f aca="true" t="shared" si="4" ref="D72:D82">SUM(E72,F72,Q72:R72)</f>
        <v>20</v>
      </c>
      <c r="E72" s="157"/>
      <c r="F72" s="158">
        <f aca="true" t="shared" si="5" ref="F72:F82">SUM(G72:P72)</f>
        <v>20</v>
      </c>
      <c r="G72" s="159"/>
      <c r="H72" s="160">
        <v>20</v>
      </c>
      <c r="I72" s="159"/>
      <c r="J72" s="160"/>
      <c r="K72" s="159"/>
      <c r="L72" s="160"/>
      <c r="M72" s="159"/>
      <c r="N72" s="160"/>
      <c r="O72" s="159"/>
      <c r="P72" s="160"/>
      <c r="Q72" s="159"/>
      <c r="R72" s="160"/>
      <c r="S72" s="94"/>
    </row>
    <row r="73" spans="1:19" ht="12" customHeight="1">
      <c r="A73" s="57"/>
      <c r="B73" s="156" t="s">
        <v>218</v>
      </c>
      <c r="C73" s="156" t="s">
        <v>230</v>
      </c>
      <c r="D73" s="157">
        <f t="shared" si="4"/>
        <v>60</v>
      </c>
      <c r="E73" s="157"/>
      <c r="F73" s="158">
        <f t="shared" si="5"/>
        <v>60</v>
      </c>
      <c r="G73" s="159"/>
      <c r="H73" s="160">
        <v>30</v>
      </c>
      <c r="I73" s="159"/>
      <c r="J73" s="160">
        <v>30</v>
      </c>
      <c r="K73" s="159"/>
      <c r="L73" s="160"/>
      <c r="M73" s="159"/>
      <c r="N73" s="160"/>
      <c r="O73" s="159"/>
      <c r="P73" s="160"/>
      <c r="Q73" s="159"/>
      <c r="R73" s="160"/>
      <c r="S73" s="94"/>
    </row>
    <row r="74" spans="1:19" ht="12" customHeight="1">
      <c r="A74" s="57"/>
      <c r="B74" s="156" t="s">
        <v>217</v>
      </c>
      <c r="C74" s="156" t="s">
        <v>231</v>
      </c>
      <c r="D74" s="157">
        <f t="shared" si="4"/>
        <v>20</v>
      </c>
      <c r="E74" s="157"/>
      <c r="F74" s="158">
        <f t="shared" si="5"/>
        <v>20</v>
      </c>
      <c r="G74" s="159"/>
      <c r="H74" s="160">
        <v>10</v>
      </c>
      <c r="I74" s="159"/>
      <c r="J74" s="160">
        <v>10</v>
      </c>
      <c r="K74" s="159"/>
      <c r="L74" s="160"/>
      <c r="M74" s="159"/>
      <c r="N74" s="160"/>
      <c r="O74" s="159"/>
      <c r="P74" s="160"/>
      <c r="Q74" s="159"/>
      <c r="R74" s="160"/>
      <c r="S74" s="94"/>
    </row>
    <row r="75" spans="1:19" ht="12" customHeight="1">
      <c r="A75" s="57"/>
      <c r="B75" s="156" t="s">
        <v>232</v>
      </c>
      <c r="C75" s="156" t="s">
        <v>233</v>
      </c>
      <c r="D75" s="157">
        <f t="shared" si="4"/>
        <v>25</v>
      </c>
      <c r="E75" s="157"/>
      <c r="F75" s="158">
        <f t="shared" si="5"/>
        <v>25</v>
      </c>
      <c r="G75" s="159"/>
      <c r="H75" s="160"/>
      <c r="I75" s="159"/>
      <c r="J75" s="160">
        <v>10</v>
      </c>
      <c r="K75" s="159"/>
      <c r="L75" s="160">
        <v>15</v>
      </c>
      <c r="M75" s="159"/>
      <c r="N75" s="160"/>
      <c r="O75" s="159"/>
      <c r="P75" s="160"/>
      <c r="Q75" s="159"/>
      <c r="R75" s="160"/>
      <c r="S75" s="94"/>
    </row>
    <row r="76" spans="1:19" ht="12" customHeight="1">
      <c r="A76" s="164"/>
      <c r="B76" s="156" t="s">
        <v>234</v>
      </c>
      <c r="C76" s="156" t="s">
        <v>235</v>
      </c>
      <c r="D76" s="157">
        <f t="shared" si="4"/>
        <v>40</v>
      </c>
      <c r="E76" s="157"/>
      <c r="F76" s="158">
        <f t="shared" si="5"/>
        <v>40</v>
      </c>
      <c r="G76" s="159"/>
      <c r="H76" s="160"/>
      <c r="I76" s="159"/>
      <c r="J76" s="160">
        <v>20</v>
      </c>
      <c r="K76" s="159"/>
      <c r="L76" s="160">
        <v>20</v>
      </c>
      <c r="M76" s="159"/>
      <c r="N76" s="160"/>
      <c r="O76" s="159"/>
      <c r="P76" s="160"/>
      <c r="Q76" s="159"/>
      <c r="R76" s="160"/>
      <c r="S76" s="163"/>
    </row>
    <row r="77" spans="1:19" ht="12" customHeight="1">
      <c r="A77" s="57"/>
      <c r="B77" s="165" t="s">
        <v>236</v>
      </c>
      <c r="C77" s="164" t="s">
        <v>237</v>
      </c>
      <c r="D77" s="157">
        <f t="shared" si="4"/>
        <v>1500</v>
      </c>
      <c r="E77" s="158"/>
      <c r="F77" s="158">
        <f t="shared" si="5"/>
        <v>1500</v>
      </c>
      <c r="G77" s="166"/>
      <c r="H77" s="167"/>
      <c r="I77" s="166"/>
      <c r="J77" s="167"/>
      <c r="K77" s="166"/>
      <c r="L77" s="167">
        <v>500</v>
      </c>
      <c r="M77" s="166"/>
      <c r="N77" s="167">
        <v>1000</v>
      </c>
      <c r="O77" s="166"/>
      <c r="P77" s="167"/>
      <c r="Q77" s="166"/>
      <c r="R77" s="167"/>
      <c r="S77" s="94"/>
    </row>
    <row r="78" spans="1:19" ht="12" customHeight="1">
      <c r="A78" s="57"/>
      <c r="B78" s="155" t="s">
        <v>238</v>
      </c>
      <c r="C78" s="156" t="s">
        <v>237</v>
      </c>
      <c r="D78" s="157">
        <f t="shared" si="4"/>
        <v>1200</v>
      </c>
      <c r="E78" s="157"/>
      <c r="F78" s="158">
        <f t="shared" si="5"/>
        <v>1200</v>
      </c>
      <c r="G78" s="159"/>
      <c r="H78" s="160"/>
      <c r="I78" s="159"/>
      <c r="J78" s="160"/>
      <c r="K78" s="159"/>
      <c r="L78" s="160"/>
      <c r="M78" s="159"/>
      <c r="N78" s="160">
        <v>400</v>
      </c>
      <c r="O78" s="159"/>
      <c r="P78" s="160">
        <v>800</v>
      </c>
      <c r="Q78" s="159"/>
      <c r="R78" s="160"/>
      <c r="S78" s="94"/>
    </row>
    <row r="79" spans="1:19" ht="12" customHeight="1">
      <c r="A79" s="57"/>
      <c r="B79" s="155" t="s">
        <v>239</v>
      </c>
      <c r="C79" s="156" t="s">
        <v>225</v>
      </c>
      <c r="D79" s="157">
        <f t="shared" si="4"/>
        <v>50</v>
      </c>
      <c r="E79" s="157"/>
      <c r="F79" s="158">
        <f t="shared" si="5"/>
        <v>50</v>
      </c>
      <c r="G79" s="159"/>
      <c r="H79" s="160"/>
      <c r="I79" s="159"/>
      <c r="J79" s="160">
        <v>30</v>
      </c>
      <c r="K79" s="159"/>
      <c r="L79" s="160">
        <v>20</v>
      </c>
      <c r="M79" s="159"/>
      <c r="N79" s="160"/>
      <c r="O79" s="159"/>
      <c r="P79" s="160"/>
      <c r="Q79" s="159"/>
      <c r="R79" s="160"/>
      <c r="S79" s="94"/>
    </row>
    <row r="80" spans="1:19" ht="12" customHeight="1">
      <c r="A80" s="57"/>
      <c r="B80" s="156" t="s">
        <v>240</v>
      </c>
      <c r="C80" s="156" t="s">
        <v>225</v>
      </c>
      <c r="D80" s="157">
        <f t="shared" si="4"/>
        <v>400</v>
      </c>
      <c r="E80" s="157"/>
      <c r="F80" s="158">
        <f t="shared" si="5"/>
        <v>400</v>
      </c>
      <c r="G80" s="159"/>
      <c r="H80" s="160"/>
      <c r="I80" s="159"/>
      <c r="J80" s="160">
        <v>200</v>
      </c>
      <c r="K80" s="159"/>
      <c r="L80" s="160">
        <v>200</v>
      </c>
      <c r="M80" s="159"/>
      <c r="N80" s="160"/>
      <c r="O80" s="159"/>
      <c r="P80" s="160"/>
      <c r="Q80" s="159"/>
      <c r="R80" s="160"/>
      <c r="S80" s="94"/>
    </row>
    <row r="81" spans="1:19" ht="12" customHeight="1">
      <c r="A81" s="164"/>
      <c r="B81" s="156" t="s">
        <v>241</v>
      </c>
      <c r="C81" s="156" t="s">
        <v>225</v>
      </c>
      <c r="D81" s="157">
        <f t="shared" si="4"/>
        <v>10</v>
      </c>
      <c r="E81" s="157"/>
      <c r="F81" s="158">
        <f t="shared" si="5"/>
        <v>10</v>
      </c>
      <c r="G81" s="159"/>
      <c r="H81" s="160">
        <v>10</v>
      </c>
      <c r="I81" s="159"/>
      <c r="J81" s="160"/>
      <c r="K81" s="159"/>
      <c r="L81" s="160"/>
      <c r="M81" s="159"/>
      <c r="N81" s="160"/>
      <c r="O81" s="159"/>
      <c r="P81" s="160"/>
      <c r="Q81" s="159"/>
      <c r="R81" s="160"/>
      <c r="S81" s="163"/>
    </row>
    <row r="82" spans="1:19" ht="12" customHeight="1">
      <c r="A82" s="168"/>
      <c r="B82" s="168" t="s">
        <v>242</v>
      </c>
      <c r="C82" s="168" t="s">
        <v>225</v>
      </c>
      <c r="D82" s="113">
        <f t="shared" si="4"/>
        <v>20</v>
      </c>
      <c r="E82" s="161"/>
      <c r="F82" s="161">
        <f t="shared" si="5"/>
        <v>20</v>
      </c>
      <c r="G82" s="169"/>
      <c r="H82" s="170"/>
      <c r="I82" s="169"/>
      <c r="J82" s="170"/>
      <c r="K82" s="169"/>
      <c r="L82" s="170">
        <v>20</v>
      </c>
      <c r="M82" s="169"/>
      <c r="N82" s="170"/>
      <c r="O82" s="169"/>
      <c r="P82" s="170"/>
      <c r="Q82" s="169"/>
      <c r="R82" s="170"/>
      <c r="S82" s="171"/>
    </row>
    <row r="83" spans="1:19" ht="12" customHeight="1">
      <c r="A83" s="130"/>
      <c r="B83" s="130"/>
      <c r="C83" s="130"/>
      <c r="D83" s="131"/>
      <c r="E83" s="131"/>
      <c r="F83" s="131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3"/>
    </row>
    <row r="84" spans="1:19" ht="13.5" customHeight="1">
      <c r="A84" s="130"/>
      <c r="B84" s="130"/>
      <c r="C84" s="130"/>
      <c r="D84" s="131"/>
      <c r="E84" s="131"/>
      <c r="F84" s="131"/>
      <c r="G84" s="132"/>
      <c r="H84" s="132"/>
      <c r="I84" s="132" t="s">
        <v>243</v>
      </c>
      <c r="J84" s="132"/>
      <c r="K84" s="132"/>
      <c r="L84" s="132"/>
      <c r="M84" s="132"/>
      <c r="N84" s="132"/>
      <c r="O84" s="132"/>
      <c r="P84" s="132"/>
      <c r="Q84" s="132"/>
      <c r="R84" s="132"/>
      <c r="S84" s="133"/>
    </row>
    <row r="85" spans="1:19" ht="13.5" customHeight="1">
      <c r="A85" s="130"/>
      <c r="B85" s="130"/>
      <c r="C85" s="130"/>
      <c r="D85" s="131"/>
      <c r="E85" s="131"/>
      <c r="F85" s="131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8" t="s">
        <v>336</v>
      </c>
    </row>
    <row r="86" spans="1:19" ht="13.5" customHeight="1">
      <c r="A86" s="130"/>
      <c r="B86" s="130"/>
      <c r="C86" s="130"/>
      <c r="D86" s="131"/>
      <c r="E86" s="131"/>
      <c r="F86" s="131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8" t="s">
        <v>333</v>
      </c>
    </row>
    <row r="87" spans="1:19" ht="13.5" customHeight="1">
      <c r="A87" s="130"/>
      <c r="B87" s="130"/>
      <c r="C87" s="130"/>
      <c r="D87" s="131"/>
      <c r="E87" s="131"/>
      <c r="F87" s="131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8" t="s">
        <v>334</v>
      </c>
    </row>
    <row r="88" spans="1:9" ht="18.75">
      <c r="A88" s="117"/>
      <c r="I88" s="71" t="s">
        <v>0</v>
      </c>
    </row>
    <row r="89" ht="11.25" customHeight="1">
      <c r="A89" s="117"/>
    </row>
    <row r="90" spans="1:19" ht="12" customHeight="1">
      <c r="A90" s="56" t="s">
        <v>1</v>
      </c>
      <c r="B90" s="73" t="s">
        <v>2</v>
      </c>
      <c r="C90" s="74" t="s">
        <v>3</v>
      </c>
      <c r="D90" s="74" t="s">
        <v>4</v>
      </c>
      <c r="E90" s="74" t="s">
        <v>5</v>
      </c>
      <c r="F90" s="74" t="s">
        <v>6</v>
      </c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75"/>
      <c r="R90" s="76"/>
      <c r="S90" s="74"/>
    </row>
    <row r="91" spans="1:19" ht="12" customHeight="1">
      <c r="A91" s="57"/>
      <c r="B91" s="77" t="s">
        <v>8</v>
      </c>
      <c r="C91" s="78" t="s">
        <v>9</v>
      </c>
      <c r="D91" s="78" t="s">
        <v>10</v>
      </c>
      <c r="E91" s="78" t="s">
        <v>11</v>
      </c>
      <c r="F91" s="78" t="s">
        <v>12</v>
      </c>
      <c r="G91" s="75">
        <v>2003</v>
      </c>
      <c r="H91" s="76"/>
      <c r="I91" s="75">
        <v>2004</v>
      </c>
      <c r="J91" s="76"/>
      <c r="K91" s="75">
        <v>2005</v>
      </c>
      <c r="L91" s="76"/>
      <c r="M91" s="75">
        <v>2006</v>
      </c>
      <c r="N91" s="76"/>
      <c r="O91" s="75">
        <v>2007</v>
      </c>
      <c r="P91" s="76"/>
      <c r="Q91" s="75" t="s">
        <v>13</v>
      </c>
      <c r="R91" s="76"/>
      <c r="S91" s="78" t="s">
        <v>14</v>
      </c>
    </row>
    <row r="92" spans="1:19" ht="12" customHeight="1">
      <c r="A92" s="57"/>
      <c r="B92" s="77" t="s">
        <v>15</v>
      </c>
      <c r="C92" s="78" t="s">
        <v>16</v>
      </c>
      <c r="D92" s="78" t="s">
        <v>17</v>
      </c>
      <c r="E92" s="78" t="s">
        <v>18</v>
      </c>
      <c r="F92" s="78" t="s">
        <v>19</v>
      </c>
      <c r="G92" s="79" t="s">
        <v>20</v>
      </c>
      <c r="H92" s="76"/>
      <c r="I92" s="79" t="s">
        <v>20</v>
      </c>
      <c r="J92" s="76"/>
      <c r="K92" s="79" t="s">
        <v>20</v>
      </c>
      <c r="L92" s="76"/>
      <c r="M92" s="79" t="s">
        <v>20</v>
      </c>
      <c r="N92" s="76"/>
      <c r="O92" s="79" t="s">
        <v>20</v>
      </c>
      <c r="P92" s="76"/>
      <c r="Q92" s="79" t="s">
        <v>20</v>
      </c>
      <c r="R92" s="76"/>
      <c r="S92" s="78" t="s">
        <v>21</v>
      </c>
    </row>
    <row r="93" spans="1:19" ht="12" customHeight="1">
      <c r="A93" s="57"/>
      <c r="B93" s="77" t="s">
        <v>22</v>
      </c>
      <c r="C93" s="78" t="s">
        <v>23</v>
      </c>
      <c r="D93" s="78" t="s">
        <v>24</v>
      </c>
      <c r="E93" s="78" t="s">
        <v>25</v>
      </c>
      <c r="F93" s="78" t="s">
        <v>18</v>
      </c>
      <c r="G93" s="80" t="s">
        <v>26</v>
      </c>
      <c r="H93" s="81" t="s">
        <v>27</v>
      </c>
      <c r="I93" s="80" t="s">
        <v>26</v>
      </c>
      <c r="J93" s="81" t="s">
        <v>27</v>
      </c>
      <c r="K93" s="80" t="s">
        <v>26</v>
      </c>
      <c r="L93" s="81" t="s">
        <v>27</v>
      </c>
      <c r="M93" s="80" t="s">
        <v>26</v>
      </c>
      <c r="N93" s="81" t="s">
        <v>27</v>
      </c>
      <c r="O93" s="80" t="s">
        <v>26</v>
      </c>
      <c r="P93" s="81" t="s">
        <v>27</v>
      </c>
      <c r="Q93" s="80" t="s">
        <v>26</v>
      </c>
      <c r="R93" s="81" t="s">
        <v>27</v>
      </c>
      <c r="S93" s="78" t="s">
        <v>28</v>
      </c>
    </row>
    <row r="94" spans="1:19" ht="12" customHeight="1">
      <c r="A94" s="57"/>
      <c r="B94" s="77"/>
      <c r="C94" s="78" t="s">
        <v>29</v>
      </c>
      <c r="D94" s="78" t="s">
        <v>30</v>
      </c>
      <c r="E94" s="78" t="s">
        <v>31</v>
      </c>
      <c r="F94" s="78" t="s">
        <v>32</v>
      </c>
      <c r="G94" s="82" t="s">
        <v>33</v>
      </c>
      <c r="H94" s="83" t="s">
        <v>34</v>
      </c>
      <c r="I94" s="82" t="s">
        <v>33</v>
      </c>
      <c r="J94" s="83" t="s">
        <v>34</v>
      </c>
      <c r="K94" s="82" t="s">
        <v>33</v>
      </c>
      <c r="L94" s="83" t="s">
        <v>34</v>
      </c>
      <c r="M94" s="82" t="s">
        <v>33</v>
      </c>
      <c r="N94" s="83" t="s">
        <v>34</v>
      </c>
      <c r="O94" s="82" t="s">
        <v>33</v>
      </c>
      <c r="P94" s="83" t="s">
        <v>34</v>
      </c>
      <c r="Q94" s="82" t="s">
        <v>33</v>
      </c>
      <c r="R94" s="83" t="s">
        <v>34</v>
      </c>
      <c r="S94" s="78" t="s">
        <v>35</v>
      </c>
    </row>
    <row r="95" spans="1:19" ht="12" customHeight="1">
      <c r="A95" s="57"/>
      <c r="B95" s="77"/>
      <c r="C95" s="78" t="s">
        <v>36</v>
      </c>
      <c r="D95" s="78" t="s">
        <v>37</v>
      </c>
      <c r="E95" s="78">
        <v>2002</v>
      </c>
      <c r="F95" s="78" t="s">
        <v>38</v>
      </c>
      <c r="G95" s="82" t="s">
        <v>39</v>
      </c>
      <c r="H95" s="83" t="s">
        <v>40</v>
      </c>
      <c r="I95" s="82" t="s">
        <v>39</v>
      </c>
      <c r="J95" s="83" t="s">
        <v>40</v>
      </c>
      <c r="K95" s="82" t="s">
        <v>39</v>
      </c>
      <c r="L95" s="83" t="s">
        <v>40</v>
      </c>
      <c r="M95" s="82" t="s">
        <v>39</v>
      </c>
      <c r="N95" s="83" t="s">
        <v>40</v>
      </c>
      <c r="O95" s="82" t="s">
        <v>39</v>
      </c>
      <c r="P95" s="83" t="s">
        <v>40</v>
      </c>
      <c r="Q95" s="82" t="s">
        <v>39</v>
      </c>
      <c r="R95" s="83" t="s">
        <v>40</v>
      </c>
      <c r="S95" s="78" t="s">
        <v>41</v>
      </c>
    </row>
    <row r="96" spans="1:19" ht="12" customHeight="1">
      <c r="A96" s="57"/>
      <c r="B96" s="77"/>
      <c r="C96" s="78"/>
      <c r="D96" s="78" t="s">
        <v>42</v>
      </c>
      <c r="E96" s="78"/>
      <c r="F96" s="78" t="s">
        <v>43</v>
      </c>
      <c r="G96" s="82" t="s">
        <v>44</v>
      </c>
      <c r="H96" s="83" t="s">
        <v>45</v>
      </c>
      <c r="I96" s="82" t="s">
        <v>44</v>
      </c>
      <c r="J96" s="83" t="s">
        <v>45</v>
      </c>
      <c r="K96" s="82" t="s">
        <v>44</v>
      </c>
      <c r="L96" s="83" t="s">
        <v>45</v>
      </c>
      <c r="M96" s="82" t="s">
        <v>44</v>
      </c>
      <c r="N96" s="83" t="s">
        <v>45</v>
      </c>
      <c r="O96" s="82" t="s">
        <v>44</v>
      </c>
      <c r="P96" s="83" t="s">
        <v>45</v>
      </c>
      <c r="Q96" s="82" t="s">
        <v>44</v>
      </c>
      <c r="R96" s="83" t="s">
        <v>45</v>
      </c>
      <c r="S96" s="78"/>
    </row>
    <row r="97" spans="1:19" s="70" customFormat="1" ht="12" customHeight="1">
      <c r="A97" s="78"/>
      <c r="B97" s="139" t="s">
        <v>168</v>
      </c>
      <c r="C97" s="78"/>
      <c r="D97" s="78" t="s">
        <v>46</v>
      </c>
      <c r="E97" s="78" t="s">
        <v>46</v>
      </c>
      <c r="F97" s="78" t="s">
        <v>46</v>
      </c>
      <c r="G97" s="85" t="s">
        <v>46</v>
      </c>
      <c r="H97" s="86" t="s">
        <v>46</v>
      </c>
      <c r="I97" s="85" t="s">
        <v>46</v>
      </c>
      <c r="J97" s="86" t="s">
        <v>46</v>
      </c>
      <c r="K97" s="85" t="s">
        <v>46</v>
      </c>
      <c r="L97" s="86" t="s">
        <v>46</v>
      </c>
      <c r="M97" s="85" t="s">
        <v>46</v>
      </c>
      <c r="N97" s="86" t="s">
        <v>46</v>
      </c>
      <c r="O97" s="85" t="s">
        <v>46</v>
      </c>
      <c r="P97" s="86" t="s">
        <v>46</v>
      </c>
      <c r="Q97" s="85" t="s">
        <v>46</v>
      </c>
      <c r="R97" s="86" t="s">
        <v>46</v>
      </c>
      <c r="S97" s="78"/>
    </row>
    <row r="98" spans="1:19" s="70" customFormat="1" ht="12.75">
      <c r="A98" s="87">
        <v>1</v>
      </c>
      <c r="B98" s="88">
        <v>2</v>
      </c>
      <c r="C98" s="87">
        <v>3</v>
      </c>
      <c r="D98" s="87">
        <v>4</v>
      </c>
      <c r="E98" s="87">
        <v>5</v>
      </c>
      <c r="F98" s="87">
        <v>6</v>
      </c>
      <c r="G98" s="89">
        <v>7</v>
      </c>
      <c r="H98" s="90">
        <v>8</v>
      </c>
      <c r="I98" s="89">
        <v>9</v>
      </c>
      <c r="J98" s="90">
        <v>10</v>
      </c>
      <c r="K98" s="89">
        <v>11</v>
      </c>
      <c r="L98" s="90">
        <v>12</v>
      </c>
      <c r="M98" s="89">
        <v>13</v>
      </c>
      <c r="N98" s="90">
        <v>14</v>
      </c>
      <c r="O98" s="89">
        <v>15</v>
      </c>
      <c r="P98" s="90">
        <v>16</v>
      </c>
      <c r="Q98" s="89">
        <v>17</v>
      </c>
      <c r="R98" s="90">
        <v>18</v>
      </c>
      <c r="S98" s="87">
        <v>19</v>
      </c>
    </row>
    <row r="99" spans="1:19" s="103" customFormat="1" ht="12.75">
      <c r="A99" s="95"/>
      <c r="B99" s="91" t="s">
        <v>244</v>
      </c>
      <c r="C99" s="118"/>
      <c r="D99" s="119"/>
      <c r="E99" s="119"/>
      <c r="F99" s="119"/>
      <c r="G99" s="120"/>
      <c r="H99" s="121"/>
      <c r="I99" s="120"/>
      <c r="J99" s="121"/>
      <c r="K99" s="120"/>
      <c r="L99" s="121"/>
      <c r="M99" s="120"/>
      <c r="N99" s="121"/>
      <c r="O99" s="120"/>
      <c r="P99" s="121"/>
      <c r="Q99" s="120"/>
      <c r="R99" s="121"/>
      <c r="S99" s="101"/>
    </row>
    <row r="100" spans="1:19" s="103" customFormat="1" ht="12.75">
      <c r="A100" s="96"/>
      <c r="B100" s="96" t="s">
        <v>245</v>
      </c>
      <c r="C100" s="140"/>
      <c r="D100" s="141">
        <f aca="true" t="shared" si="6" ref="D100:R100">SUM(D101:D107)</f>
        <v>7108</v>
      </c>
      <c r="E100" s="141">
        <f t="shared" si="6"/>
        <v>249</v>
      </c>
      <c r="F100" s="141">
        <f t="shared" si="6"/>
        <v>1319</v>
      </c>
      <c r="G100" s="142">
        <f t="shared" si="6"/>
        <v>0</v>
      </c>
      <c r="H100" s="172">
        <f t="shared" si="6"/>
        <v>0</v>
      </c>
      <c r="I100" s="142">
        <f t="shared" si="6"/>
        <v>50</v>
      </c>
      <c r="J100" s="172">
        <f t="shared" si="6"/>
        <v>0</v>
      </c>
      <c r="K100" s="142">
        <f t="shared" si="6"/>
        <v>191</v>
      </c>
      <c r="L100" s="172">
        <f t="shared" si="6"/>
        <v>0</v>
      </c>
      <c r="M100" s="142">
        <f t="shared" si="6"/>
        <v>173</v>
      </c>
      <c r="N100" s="172">
        <f t="shared" si="6"/>
        <v>0</v>
      </c>
      <c r="O100" s="142">
        <f t="shared" si="6"/>
        <v>105</v>
      </c>
      <c r="P100" s="172">
        <f t="shared" si="6"/>
        <v>800</v>
      </c>
      <c r="Q100" s="142">
        <f t="shared" si="6"/>
        <v>5540</v>
      </c>
      <c r="R100" s="172">
        <f t="shared" si="6"/>
        <v>0</v>
      </c>
      <c r="S100" s="144"/>
    </row>
    <row r="101" spans="1:19" ht="12.75">
      <c r="A101" s="56">
        <v>1</v>
      </c>
      <c r="B101" s="56" t="s">
        <v>246</v>
      </c>
      <c r="C101" s="56"/>
      <c r="D101" s="92"/>
      <c r="E101" s="92"/>
      <c r="F101" s="92"/>
      <c r="G101" s="105"/>
      <c r="H101" s="106"/>
      <c r="I101" s="105"/>
      <c r="J101" s="106"/>
      <c r="K101" s="105"/>
      <c r="L101" s="106"/>
      <c r="M101" s="105"/>
      <c r="N101" s="106"/>
      <c r="O101" s="105"/>
      <c r="P101" s="106"/>
      <c r="Q101" s="105"/>
      <c r="R101" s="106"/>
      <c r="S101" s="107"/>
    </row>
    <row r="102" spans="1:19" ht="12.75">
      <c r="A102" s="57"/>
      <c r="B102" s="57"/>
      <c r="C102" s="57" t="s">
        <v>247</v>
      </c>
      <c r="D102" s="109">
        <f>SUM(E102,F102,Q102:R102)</f>
        <v>1217</v>
      </c>
      <c r="E102" s="109">
        <v>249</v>
      </c>
      <c r="F102" s="109">
        <f>SUM(G102:P102)</f>
        <v>43</v>
      </c>
      <c r="G102" s="67"/>
      <c r="H102" s="93"/>
      <c r="I102" s="67">
        <v>26</v>
      </c>
      <c r="J102" s="93"/>
      <c r="K102" s="67">
        <v>17</v>
      </c>
      <c r="L102" s="93"/>
      <c r="M102" s="67"/>
      <c r="N102" s="93"/>
      <c r="O102" s="67"/>
      <c r="P102" s="93"/>
      <c r="Q102" s="67">
        <v>925</v>
      </c>
      <c r="R102" s="93"/>
      <c r="S102" s="94"/>
    </row>
    <row r="103" spans="1:19" ht="12.75">
      <c r="A103" s="56">
        <v>2</v>
      </c>
      <c r="B103" s="56" t="s">
        <v>248</v>
      </c>
      <c r="C103" s="56"/>
      <c r="D103" s="92"/>
      <c r="E103" s="92"/>
      <c r="F103" s="92"/>
      <c r="G103" s="105"/>
      <c r="H103" s="106"/>
      <c r="I103" s="105"/>
      <c r="J103" s="106"/>
      <c r="K103" s="105"/>
      <c r="L103" s="106"/>
      <c r="M103" s="105"/>
      <c r="N103" s="106"/>
      <c r="O103" s="105"/>
      <c r="P103" s="106"/>
      <c r="Q103" s="105"/>
      <c r="R103" s="106"/>
      <c r="S103" s="107"/>
    </row>
    <row r="104" spans="1:19" ht="12.75">
      <c r="A104" s="57"/>
      <c r="B104" s="57" t="s">
        <v>249</v>
      </c>
      <c r="C104" s="57"/>
      <c r="D104" s="109">
        <f>SUM(E104,F104,Q104:R104)</f>
        <v>385</v>
      </c>
      <c r="E104" s="109">
        <v>0</v>
      </c>
      <c r="F104" s="109">
        <f>SUM(G104:P104)</f>
        <v>15</v>
      </c>
      <c r="G104" s="67"/>
      <c r="H104" s="93"/>
      <c r="I104" s="67"/>
      <c r="J104" s="93"/>
      <c r="K104" s="67"/>
      <c r="L104" s="93"/>
      <c r="M104" s="67"/>
      <c r="N104" s="93"/>
      <c r="O104" s="67">
        <v>15</v>
      </c>
      <c r="P104" s="93"/>
      <c r="Q104" s="67">
        <v>370</v>
      </c>
      <c r="R104" s="93"/>
      <c r="S104" s="94"/>
    </row>
    <row r="105" spans="1:19" ht="12.75">
      <c r="A105" s="56">
        <v>3</v>
      </c>
      <c r="B105" s="56" t="s">
        <v>250</v>
      </c>
      <c r="C105" s="56"/>
      <c r="D105" s="92"/>
      <c r="E105" s="92"/>
      <c r="F105" s="92"/>
      <c r="G105" s="105"/>
      <c r="H105" s="106"/>
      <c r="I105" s="105"/>
      <c r="J105" s="106"/>
      <c r="K105" s="105"/>
      <c r="L105" s="106"/>
      <c r="M105" s="105"/>
      <c r="N105" s="106"/>
      <c r="O105" s="105"/>
      <c r="P105" s="106"/>
      <c r="Q105" s="105"/>
      <c r="R105" s="106"/>
      <c r="S105" s="107"/>
    </row>
    <row r="106" spans="1:19" ht="12.75">
      <c r="A106" s="57"/>
      <c r="B106" s="57" t="s">
        <v>251</v>
      </c>
      <c r="C106" s="57"/>
      <c r="D106" s="109"/>
      <c r="E106" s="109"/>
      <c r="F106" s="109"/>
      <c r="G106" s="67"/>
      <c r="H106" s="93"/>
      <c r="I106" s="67"/>
      <c r="J106" s="93"/>
      <c r="K106" s="67"/>
      <c r="L106" s="93"/>
      <c r="M106" s="67"/>
      <c r="N106" s="93"/>
      <c r="O106" s="67"/>
      <c r="P106" s="93"/>
      <c r="Q106" s="67"/>
      <c r="R106" s="93"/>
      <c r="S106" s="94"/>
    </row>
    <row r="107" spans="1:19" ht="12.75">
      <c r="A107" s="112"/>
      <c r="B107" s="112" t="s">
        <v>252</v>
      </c>
      <c r="C107" s="112"/>
      <c r="D107" s="109">
        <f>SUM(E107,F107,Q107:R107)</f>
        <v>5506</v>
      </c>
      <c r="E107" s="113">
        <v>0</v>
      </c>
      <c r="F107" s="109">
        <f>SUM(G107:P107)</f>
        <v>1261</v>
      </c>
      <c r="G107" s="110"/>
      <c r="H107" s="114"/>
      <c r="I107" s="110">
        <v>24</v>
      </c>
      <c r="J107" s="114"/>
      <c r="K107" s="110">
        <v>174</v>
      </c>
      <c r="L107" s="114"/>
      <c r="M107" s="110">
        <v>173</v>
      </c>
      <c r="N107" s="114"/>
      <c r="O107" s="110">
        <v>90</v>
      </c>
      <c r="P107" s="114">
        <v>800</v>
      </c>
      <c r="Q107" s="110">
        <v>4245</v>
      </c>
      <c r="R107" s="114"/>
      <c r="S107" s="115"/>
    </row>
    <row r="108" spans="1:19" ht="12.75">
      <c r="A108" s="56"/>
      <c r="B108" s="56"/>
      <c r="C108" s="56"/>
      <c r="D108" s="92"/>
      <c r="E108" s="92"/>
      <c r="F108" s="92"/>
      <c r="G108" s="105"/>
      <c r="H108" s="106"/>
      <c r="I108" s="105"/>
      <c r="J108" s="106"/>
      <c r="K108" s="105"/>
      <c r="L108" s="106"/>
      <c r="M108" s="105"/>
      <c r="N108" s="106"/>
      <c r="O108" s="105"/>
      <c r="P108" s="106"/>
      <c r="Q108" s="105"/>
      <c r="R108" s="106"/>
      <c r="S108" s="107"/>
    </row>
    <row r="109" spans="1:19" ht="12.75">
      <c r="A109" s="112"/>
      <c r="B109" s="112"/>
      <c r="C109" s="112"/>
      <c r="D109" s="113"/>
      <c r="E109" s="113"/>
      <c r="F109" s="113"/>
      <c r="G109" s="110"/>
      <c r="H109" s="114"/>
      <c r="I109" s="110"/>
      <c r="J109" s="114"/>
      <c r="K109" s="110"/>
      <c r="L109" s="114"/>
      <c r="M109" s="110"/>
      <c r="N109" s="114"/>
      <c r="O109" s="110"/>
      <c r="P109" s="114"/>
      <c r="Q109" s="110"/>
      <c r="R109" s="114"/>
      <c r="S109" s="115"/>
    </row>
    <row r="110" spans="1:19" ht="12.75">
      <c r="A110" s="56"/>
      <c r="B110" s="56"/>
      <c r="C110" s="56"/>
      <c r="D110" s="92"/>
      <c r="E110" s="92"/>
      <c r="F110" s="92"/>
      <c r="G110" s="105"/>
      <c r="H110" s="106"/>
      <c r="I110" s="105"/>
      <c r="J110" s="106"/>
      <c r="K110" s="105"/>
      <c r="L110" s="106"/>
      <c r="M110" s="105"/>
      <c r="N110" s="106"/>
      <c r="O110" s="105"/>
      <c r="P110" s="106"/>
      <c r="Q110" s="105"/>
      <c r="R110" s="106"/>
      <c r="S110" s="107"/>
    </row>
    <row r="111" spans="1:19" ht="12.75">
      <c r="A111" s="112"/>
      <c r="B111" s="112"/>
      <c r="C111" s="112"/>
      <c r="D111" s="113"/>
      <c r="E111" s="113"/>
      <c r="F111" s="113"/>
      <c r="G111" s="110"/>
      <c r="H111" s="114"/>
      <c r="I111" s="110"/>
      <c r="J111" s="114"/>
      <c r="K111" s="110"/>
      <c r="L111" s="114"/>
      <c r="M111" s="110"/>
      <c r="N111" s="114"/>
      <c r="O111" s="110"/>
      <c r="P111" s="114"/>
      <c r="Q111" s="110"/>
      <c r="R111" s="114"/>
      <c r="S111" s="115"/>
    </row>
    <row r="112" spans="1:19" ht="12.75">
      <c r="A112" s="56"/>
      <c r="B112" s="56"/>
      <c r="C112" s="56"/>
      <c r="D112" s="92"/>
      <c r="E112" s="92"/>
      <c r="F112" s="92"/>
      <c r="G112" s="105"/>
      <c r="H112" s="106"/>
      <c r="I112" s="105"/>
      <c r="J112" s="106"/>
      <c r="K112" s="105"/>
      <c r="L112" s="106"/>
      <c r="M112" s="105"/>
      <c r="N112" s="106"/>
      <c r="O112" s="105"/>
      <c r="P112" s="106"/>
      <c r="Q112" s="105"/>
      <c r="R112" s="106"/>
      <c r="S112" s="107"/>
    </row>
    <row r="113" spans="1:19" ht="12.75">
      <c r="A113" s="112"/>
      <c r="B113" s="112"/>
      <c r="C113" s="112"/>
      <c r="D113" s="113"/>
      <c r="E113" s="113"/>
      <c r="F113" s="113"/>
      <c r="G113" s="110"/>
      <c r="H113" s="114"/>
      <c r="I113" s="110"/>
      <c r="J113" s="114"/>
      <c r="K113" s="110"/>
      <c r="L113" s="114"/>
      <c r="M113" s="110"/>
      <c r="N113" s="114"/>
      <c r="O113" s="110"/>
      <c r="P113" s="114"/>
      <c r="Q113" s="110"/>
      <c r="R113" s="114"/>
      <c r="S113" s="115"/>
    </row>
    <row r="114" spans="1:19" ht="12.75">
      <c r="A114" s="56"/>
      <c r="B114" s="56"/>
      <c r="C114" s="56"/>
      <c r="D114" s="92"/>
      <c r="E114" s="92"/>
      <c r="F114" s="92"/>
      <c r="G114" s="105"/>
      <c r="H114" s="106"/>
      <c r="I114" s="105"/>
      <c r="J114" s="106"/>
      <c r="K114" s="105"/>
      <c r="L114" s="106"/>
      <c r="M114" s="105"/>
      <c r="N114" s="106"/>
      <c r="O114" s="105"/>
      <c r="P114" s="106"/>
      <c r="Q114" s="105"/>
      <c r="R114" s="106"/>
      <c r="S114" s="107"/>
    </row>
    <row r="115" spans="1:19" ht="12.75">
      <c r="A115" s="112"/>
      <c r="B115" s="112"/>
      <c r="C115" s="112"/>
      <c r="D115" s="113"/>
      <c r="E115" s="113"/>
      <c r="F115" s="113"/>
      <c r="G115" s="110"/>
      <c r="H115" s="114"/>
      <c r="I115" s="110"/>
      <c r="J115" s="114"/>
      <c r="K115" s="110"/>
      <c r="L115" s="114"/>
      <c r="M115" s="110"/>
      <c r="N115" s="114"/>
      <c r="O115" s="110"/>
      <c r="P115" s="114"/>
      <c r="Q115" s="110"/>
      <c r="R115" s="114"/>
      <c r="S115" s="115"/>
    </row>
    <row r="116" spans="1:19" ht="12.75">
      <c r="A116" s="56"/>
      <c r="B116" s="56"/>
      <c r="C116" s="56"/>
      <c r="D116" s="92"/>
      <c r="E116" s="92"/>
      <c r="F116" s="92"/>
      <c r="G116" s="105"/>
      <c r="H116" s="106"/>
      <c r="I116" s="105"/>
      <c r="J116" s="106"/>
      <c r="K116" s="105"/>
      <c r="L116" s="106"/>
      <c r="M116" s="105"/>
      <c r="N116" s="106"/>
      <c r="O116" s="105"/>
      <c r="P116" s="106"/>
      <c r="Q116" s="105"/>
      <c r="R116" s="106"/>
      <c r="S116" s="107"/>
    </row>
    <row r="117" spans="1:19" ht="12.75">
      <c r="A117" s="112"/>
      <c r="B117" s="112"/>
      <c r="C117" s="112"/>
      <c r="D117" s="113"/>
      <c r="E117" s="113"/>
      <c r="F117" s="113"/>
      <c r="G117" s="110"/>
      <c r="H117" s="114"/>
      <c r="I117" s="110"/>
      <c r="J117" s="114"/>
      <c r="K117" s="110"/>
      <c r="L117" s="114"/>
      <c r="M117" s="110"/>
      <c r="N117" s="114"/>
      <c r="O117" s="110"/>
      <c r="P117" s="114"/>
      <c r="Q117" s="110"/>
      <c r="R117" s="114"/>
      <c r="S117" s="115"/>
    </row>
    <row r="118" spans="1:19" ht="12.75">
      <c r="A118" s="57"/>
      <c r="B118" s="57"/>
      <c r="C118" s="57"/>
      <c r="D118" s="109"/>
      <c r="E118" s="109"/>
      <c r="F118" s="109"/>
      <c r="G118" s="67"/>
      <c r="H118" s="93"/>
      <c r="I118" s="67"/>
      <c r="J118" s="93"/>
      <c r="K118" s="67"/>
      <c r="L118" s="93"/>
      <c r="M118" s="67"/>
      <c r="N118" s="93"/>
      <c r="O118" s="67"/>
      <c r="P118" s="93"/>
      <c r="Q118" s="67"/>
      <c r="R118" s="93"/>
      <c r="S118" s="94"/>
    </row>
    <row r="119" spans="1:19" ht="12.75">
      <c r="A119" s="112"/>
      <c r="B119" s="112"/>
      <c r="C119" s="112"/>
      <c r="D119" s="113"/>
      <c r="E119" s="113"/>
      <c r="F119" s="113"/>
      <c r="G119" s="110"/>
      <c r="H119" s="114"/>
      <c r="I119" s="110"/>
      <c r="J119" s="114"/>
      <c r="K119" s="110"/>
      <c r="L119" s="114"/>
      <c r="M119" s="110"/>
      <c r="N119" s="114"/>
      <c r="O119" s="110"/>
      <c r="P119" s="114"/>
      <c r="Q119" s="110"/>
      <c r="R119" s="114"/>
      <c r="S119" s="115"/>
    </row>
    <row r="120" spans="1:19" ht="12.75">
      <c r="A120" s="57"/>
      <c r="B120" s="57"/>
      <c r="C120" s="57"/>
      <c r="D120" s="109"/>
      <c r="E120" s="109"/>
      <c r="F120" s="109"/>
      <c r="G120" s="67"/>
      <c r="H120" s="93"/>
      <c r="I120" s="67"/>
      <c r="J120" s="93"/>
      <c r="K120" s="67"/>
      <c r="L120" s="93"/>
      <c r="M120" s="67"/>
      <c r="N120" s="93"/>
      <c r="O120" s="67"/>
      <c r="P120" s="93"/>
      <c r="Q120" s="67"/>
      <c r="R120" s="93"/>
      <c r="S120" s="94"/>
    </row>
    <row r="121" spans="1:19" ht="12.75">
      <c r="A121" s="57"/>
      <c r="B121" s="57"/>
      <c r="C121" s="57"/>
      <c r="D121" s="109"/>
      <c r="E121" s="109"/>
      <c r="F121" s="109"/>
      <c r="G121" s="67"/>
      <c r="H121" s="93"/>
      <c r="I121" s="67"/>
      <c r="J121" s="93"/>
      <c r="K121" s="67"/>
      <c r="L121" s="93"/>
      <c r="M121" s="67"/>
      <c r="N121" s="93"/>
      <c r="O121" s="67"/>
      <c r="P121" s="93"/>
      <c r="Q121" s="67"/>
      <c r="R121" s="93"/>
      <c r="S121" s="94"/>
    </row>
    <row r="122" spans="1:19" ht="12.75">
      <c r="A122" s="56"/>
      <c r="B122" s="56"/>
      <c r="C122" s="56"/>
      <c r="D122" s="92"/>
      <c r="E122" s="92"/>
      <c r="F122" s="92"/>
      <c r="G122" s="105"/>
      <c r="H122" s="106"/>
      <c r="I122" s="105"/>
      <c r="J122" s="106"/>
      <c r="K122" s="105"/>
      <c r="L122" s="106"/>
      <c r="M122" s="105"/>
      <c r="N122" s="106"/>
      <c r="O122" s="105"/>
      <c r="P122" s="106"/>
      <c r="Q122" s="105"/>
      <c r="R122" s="106"/>
      <c r="S122" s="107"/>
    </row>
    <row r="123" spans="1:19" ht="12.75">
      <c r="A123" s="112"/>
      <c r="B123" s="112"/>
      <c r="C123" s="112"/>
      <c r="D123" s="113"/>
      <c r="E123" s="113"/>
      <c r="F123" s="113"/>
      <c r="G123" s="110"/>
      <c r="H123" s="114"/>
      <c r="I123" s="110"/>
      <c r="J123" s="114"/>
      <c r="K123" s="110"/>
      <c r="L123" s="114"/>
      <c r="M123" s="110"/>
      <c r="N123" s="114"/>
      <c r="O123" s="110"/>
      <c r="P123" s="114"/>
      <c r="Q123" s="110"/>
      <c r="R123" s="114"/>
      <c r="S123" s="115"/>
    </row>
    <row r="124" spans="1:19" ht="12.75">
      <c r="A124" s="130"/>
      <c r="B124" s="130"/>
      <c r="C124" s="130"/>
      <c r="D124" s="131"/>
      <c r="E124" s="131"/>
      <c r="F124" s="131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3"/>
    </row>
    <row r="125" spans="1:19" ht="12.75">
      <c r="A125" s="130"/>
      <c r="B125" s="130"/>
      <c r="C125" s="130"/>
      <c r="D125" s="131"/>
      <c r="E125" s="131"/>
      <c r="F125" s="131"/>
      <c r="G125" s="132"/>
      <c r="H125" s="132"/>
      <c r="I125" s="132" t="s">
        <v>253</v>
      </c>
      <c r="J125" s="132"/>
      <c r="K125" s="132"/>
      <c r="L125" s="132"/>
      <c r="M125" s="132"/>
      <c r="N125" s="132"/>
      <c r="O125" s="132"/>
      <c r="P125" s="132"/>
      <c r="Q125" s="132"/>
      <c r="R125" s="132"/>
      <c r="S125" s="133"/>
    </row>
    <row r="126" spans="1:19" ht="12.75">
      <c r="A126" s="130"/>
      <c r="B126" s="130"/>
      <c r="C126" s="130"/>
      <c r="D126" s="131"/>
      <c r="E126" s="131"/>
      <c r="F126" s="131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8" t="s">
        <v>254</v>
      </c>
    </row>
    <row r="127" spans="1:19" ht="12.75">
      <c r="A127" s="130"/>
      <c r="B127" s="130"/>
      <c r="C127" s="130"/>
      <c r="D127" s="131"/>
      <c r="E127" s="131"/>
      <c r="F127" s="131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8" t="s">
        <v>255</v>
      </c>
    </row>
    <row r="128" spans="1:19" ht="12.75">
      <c r="A128" s="130"/>
      <c r="B128" s="130"/>
      <c r="C128" s="130"/>
      <c r="D128" s="131"/>
      <c r="E128" s="131"/>
      <c r="F128" s="131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8" t="s">
        <v>256</v>
      </c>
    </row>
    <row r="129" spans="1:9" ht="18.75">
      <c r="A129" s="117"/>
      <c r="I129" s="71" t="s">
        <v>0</v>
      </c>
    </row>
    <row r="130" ht="11.25" customHeight="1">
      <c r="A130" s="117"/>
    </row>
    <row r="131" spans="1:19" ht="12" customHeight="1">
      <c r="A131" s="56" t="s">
        <v>1</v>
      </c>
      <c r="B131" s="73" t="s">
        <v>2</v>
      </c>
      <c r="C131" s="74" t="s">
        <v>3</v>
      </c>
      <c r="D131" s="74" t="s">
        <v>4</v>
      </c>
      <c r="E131" s="74" t="s">
        <v>5</v>
      </c>
      <c r="F131" s="74" t="s">
        <v>6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6"/>
      <c r="Q131" s="75"/>
      <c r="R131" s="76"/>
      <c r="S131" s="74"/>
    </row>
    <row r="132" spans="1:19" ht="12" customHeight="1">
      <c r="A132" s="57"/>
      <c r="B132" s="77" t="s">
        <v>8</v>
      </c>
      <c r="C132" s="78" t="s">
        <v>9</v>
      </c>
      <c r="D132" s="78" t="s">
        <v>10</v>
      </c>
      <c r="E132" s="78" t="s">
        <v>11</v>
      </c>
      <c r="F132" s="78" t="s">
        <v>12</v>
      </c>
      <c r="G132" s="75">
        <v>2003</v>
      </c>
      <c r="H132" s="76"/>
      <c r="I132" s="75">
        <v>2004</v>
      </c>
      <c r="J132" s="76"/>
      <c r="K132" s="75">
        <v>2005</v>
      </c>
      <c r="L132" s="76"/>
      <c r="M132" s="75">
        <v>2006</v>
      </c>
      <c r="N132" s="76"/>
      <c r="O132" s="75">
        <v>2007</v>
      </c>
      <c r="P132" s="76"/>
      <c r="Q132" s="75" t="s">
        <v>13</v>
      </c>
      <c r="R132" s="76"/>
      <c r="S132" s="78" t="s">
        <v>14</v>
      </c>
    </row>
    <row r="133" spans="1:19" ht="12" customHeight="1">
      <c r="A133" s="57"/>
      <c r="B133" s="77" t="s">
        <v>15</v>
      </c>
      <c r="C133" s="78" t="s">
        <v>16</v>
      </c>
      <c r="D133" s="78" t="s">
        <v>17</v>
      </c>
      <c r="E133" s="78" t="s">
        <v>18</v>
      </c>
      <c r="F133" s="78" t="s">
        <v>19</v>
      </c>
      <c r="G133" s="79" t="s">
        <v>20</v>
      </c>
      <c r="H133" s="76"/>
      <c r="I133" s="79" t="s">
        <v>20</v>
      </c>
      <c r="J133" s="76"/>
      <c r="K133" s="79" t="s">
        <v>20</v>
      </c>
      <c r="L133" s="76"/>
      <c r="M133" s="79" t="s">
        <v>20</v>
      </c>
      <c r="N133" s="76"/>
      <c r="O133" s="79" t="s">
        <v>20</v>
      </c>
      <c r="P133" s="76"/>
      <c r="Q133" s="79" t="s">
        <v>20</v>
      </c>
      <c r="R133" s="76"/>
      <c r="S133" s="78" t="s">
        <v>21</v>
      </c>
    </row>
    <row r="134" spans="1:19" ht="12" customHeight="1">
      <c r="A134" s="57"/>
      <c r="B134" s="77" t="s">
        <v>22</v>
      </c>
      <c r="C134" s="78" t="s">
        <v>23</v>
      </c>
      <c r="D134" s="78" t="s">
        <v>24</v>
      </c>
      <c r="E134" s="78" t="s">
        <v>25</v>
      </c>
      <c r="F134" s="78" t="s">
        <v>18</v>
      </c>
      <c r="G134" s="80" t="s">
        <v>26</v>
      </c>
      <c r="H134" s="81" t="s">
        <v>27</v>
      </c>
      <c r="I134" s="80" t="s">
        <v>26</v>
      </c>
      <c r="J134" s="81" t="s">
        <v>27</v>
      </c>
      <c r="K134" s="80" t="s">
        <v>26</v>
      </c>
      <c r="L134" s="81" t="s">
        <v>27</v>
      </c>
      <c r="M134" s="80" t="s">
        <v>26</v>
      </c>
      <c r="N134" s="81" t="s">
        <v>27</v>
      </c>
      <c r="O134" s="80" t="s">
        <v>26</v>
      </c>
      <c r="P134" s="81" t="s">
        <v>27</v>
      </c>
      <c r="Q134" s="80" t="s">
        <v>26</v>
      </c>
      <c r="R134" s="81" t="s">
        <v>27</v>
      </c>
      <c r="S134" s="78" t="s">
        <v>28</v>
      </c>
    </row>
    <row r="135" spans="1:19" ht="12" customHeight="1">
      <c r="A135" s="57"/>
      <c r="B135" s="77"/>
      <c r="C135" s="78" t="s">
        <v>29</v>
      </c>
      <c r="D135" s="78" t="s">
        <v>30</v>
      </c>
      <c r="E135" s="78" t="s">
        <v>31</v>
      </c>
      <c r="F135" s="78" t="s">
        <v>32</v>
      </c>
      <c r="G135" s="82" t="s">
        <v>33</v>
      </c>
      <c r="H135" s="83" t="s">
        <v>34</v>
      </c>
      <c r="I135" s="82" t="s">
        <v>33</v>
      </c>
      <c r="J135" s="83" t="s">
        <v>34</v>
      </c>
      <c r="K135" s="82" t="s">
        <v>33</v>
      </c>
      <c r="L135" s="83" t="s">
        <v>34</v>
      </c>
      <c r="M135" s="82" t="s">
        <v>33</v>
      </c>
      <c r="N135" s="83" t="s">
        <v>34</v>
      </c>
      <c r="O135" s="82" t="s">
        <v>33</v>
      </c>
      <c r="P135" s="83" t="s">
        <v>34</v>
      </c>
      <c r="Q135" s="82" t="s">
        <v>33</v>
      </c>
      <c r="R135" s="83" t="s">
        <v>34</v>
      </c>
      <c r="S135" s="78" t="s">
        <v>35</v>
      </c>
    </row>
    <row r="136" spans="1:19" ht="12" customHeight="1">
      <c r="A136" s="57"/>
      <c r="B136" s="77"/>
      <c r="C136" s="78" t="s">
        <v>36</v>
      </c>
      <c r="D136" s="78" t="s">
        <v>37</v>
      </c>
      <c r="E136" s="78">
        <v>2002</v>
      </c>
      <c r="F136" s="78" t="s">
        <v>38</v>
      </c>
      <c r="G136" s="82" t="s">
        <v>39</v>
      </c>
      <c r="H136" s="83" t="s">
        <v>40</v>
      </c>
      <c r="I136" s="82" t="s">
        <v>39</v>
      </c>
      <c r="J136" s="83" t="s">
        <v>40</v>
      </c>
      <c r="K136" s="82" t="s">
        <v>39</v>
      </c>
      <c r="L136" s="83" t="s">
        <v>40</v>
      </c>
      <c r="M136" s="82" t="s">
        <v>39</v>
      </c>
      <c r="N136" s="83" t="s">
        <v>40</v>
      </c>
      <c r="O136" s="82" t="s">
        <v>39</v>
      </c>
      <c r="P136" s="83" t="s">
        <v>40</v>
      </c>
      <c r="Q136" s="82" t="s">
        <v>39</v>
      </c>
      <c r="R136" s="83" t="s">
        <v>40</v>
      </c>
      <c r="S136" s="78" t="s">
        <v>41</v>
      </c>
    </row>
    <row r="137" spans="1:19" ht="12" customHeight="1">
      <c r="A137" s="57"/>
      <c r="B137" s="97" t="s">
        <v>168</v>
      </c>
      <c r="C137" s="78"/>
      <c r="D137" s="78" t="s">
        <v>42</v>
      </c>
      <c r="E137" s="78"/>
      <c r="F137" s="78" t="s">
        <v>43</v>
      </c>
      <c r="G137" s="82" t="s">
        <v>44</v>
      </c>
      <c r="H137" s="83" t="s">
        <v>45</v>
      </c>
      <c r="I137" s="82" t="s">
        <v>44</v>
      </c>
      <c r="J137" s="83" t="s">
        <v>45</v>
      </c>
      <c r="K137" s="82" t="s">
        <v>44</v>
      </c>
      <c r="L137" s="83" t="s">
        <v>45</v>
      </c>
      <c r="M137" s="82" t="s">
        <v>44</v>
      </c>
      <c r="N137" s="83" t="s">
        <v>45</v>
      </c>
      <c r="O137" s="82" t="s">
        <v>44</v>
      </c>
      <c r="P137" s="83" t="s">
        <v>45</v>
      </c>
      <c r="Q137" s="82" t="s">
        <v>44</v>
      </c>
      <c r="R137" s="83" t="s">
        <v>45</v>
      </c>
      <c r="S137" s="78"/>
    </row>
    <row r="138" spans="1:19" s="70" customFormat="1" ht="12" customHeight="1">
      <c r="A138" s="78"/>
      <c r="B138" s="139" t="s">
        <v>203</v>
      </c>
      <c r="C138" s="78"/>
      <c r="D138" s="78" t="s">
        <v>46</v>
      </c>
      <c r="E138" s="78" t="s">
        <v>46</v>
      </c>
      <c r="F138" s="78" t="s">
        <v>46</v>
      </c>
      <c r="G138" s="85" t="s">
        <v>46</v>
      </c>
      <c r="H138" s="86" t="s">
        <v>46</v>
      </c>
      <c r="I138" s="85" t="s">
        <v>46</v>
      </c>
      <c r="J138" s="86" t="s">
        <v>46</v>
      </c>
      <c r="K138" s="85" t="s">
        <v>46</v>
      </c>
      <c r="L138" s="86" t="s">
        <v>46</v>
      </c>
      <c r="M138" s="85" t="s">
        <v>46</v>
      </c>
      <c r="N138" s="86" t="s">
        <v>46</v>
      </c>
      <c r="O138" s="85" t="s">
        <v>46</v>
      </c>
      <c r="P138" s="86" t="s">
        <v>46</v>
      </c>
      <c r="Q138" s="85" t="s">
        <v>46</v>
      </c>
      <c r="R138" s="86" t="s">
        <v>46</v>
      </c>
      <c r="S138" s="78"/>
    </row>
    <row r="139" spans="1:19" s="70" customFormat="1" ht="12.75">
      <c r="A139" s="87">
        <v>1</v>
      </c>
      <c r="B139" s="88">
        <v>2</v>
      </c>
      <c r="C139" s="87">
        <v>3</v>
      </c>
      <c r="D139" s="87">
        <v>4</v>
      </c>
      <c r="E139" s="87">
        <v>5</v>
      </c>
      <c r="F139" s="87">
        <v>6</v>
      </c>
      <c r="G139" s="89">
        <v>7</v>
      </c>
      <c r="H139" s="90">
        <v>8</v>
      </c>
      <c r="I139" s="89">
        <v>9</v>
      </c>
      <c r="J139" s="90">
        <v>10</v>
      </c>
      <c r="K139" s="89">
        <v>11</v>
      </c>
      <c r="L139" s="90">
        <v>12</v>
      </c>
      <c r="M139" s="89">
        <v>13</v>
      </c>
      <c r="N139" s="90">
        <v>14</v>
      </c>
      <c r="O139" s="89">
        <v>15</v>
      </c>
      <c r="P139" s="90">
        <v>16</v>
      </c>
      <c r="Q139" s="89">
        <v>17</v>
      </c>
      <c r="R139" s="90">
        <v>18</v>
      </c>
      <c r="S139" s="87">
        <v>19</v>
      </c>
    </row>
    <row r="140" spans="1:19" s="103" customFormat="1" ht="12.75">
      <c r="A140" s="95"/>
      <c r="B140" s="91"/>
      <c r="C140" s="118"/>
      <c r="D140" s="119"/>
      <c r="E140" s="119"/>
      <c r="F140" s="119"/>
      <c r="G140" s="120"/>
      <c r="H140" s="121"/>
      <c r="I140" s="120"/>
      <c r="J140" s="121"/>
      <c r="K140" s="120"/>
      <c r="L140" s="121"/>
      <c r="M140" s="120"/>
      <c r="N140" s="121"/>
      <c r="O140" s="120"/>
      <c r="P140" s="121"/>
      <c r="Q140" s="120"/>
      <c r="R140" s="121"/>
      <c r="S140" s="101"/>
    </row>
    <row r="141" spans="1:19" s="103" customFormat="1" ht="12.75">
      <c r="A141" s="96"/>
      <c r="B141" s="96" t="s">
        <v>257</v>
      </c>
      <c r="C141" s="140"/>
      <c r="D141" s="141">
        <f>SUM(D142:D156)</f>
        <v>3759</v>
      </c>
      <c r="E141" s="141">
        <f>SUM(E142:E156)</f>
        <v>0</v>
      </c>
      <c r="F141" s="141">
        <f>SUM(G141:R141)</f>
        <v>3759</v>
      </c>
      <c r="G141" s="142">
        <f>SUM(G142:G161)</f>
        <v>0</v>
      </c>
      <c r="H141" s="172">
        <f>SUM(H142:H156)</f>
        <v>1859</v>
      </c>
      <c r="I141" s="142">
        <f>SUM(I142:I161)</f>
        <v>0</v>
      </c>
      <c r="J141" s="172">
        <f>SUM(J142:J156)</f>
        <v>440</v>
      </c>
      <c r="K141" s="142">
        <f>SUM(K142:K161)</f>
        <v>0</v>
      </c>
      <c r="L141" s="172">
        <f>SUM(L142:L156)</f>
        <v>350</v>
      </c>
      <c r="M141" s="142">
        <f>SUM(M142:M161)</f>
        <v>0</v>
      </c>
      <c r="N141" s="172">
        <f>SUM(N142:N156)</f>
        <v>360</v>
      </c>
      <c r="O141" s="142">
        <f>SUM(O142:O161)</f>
        <v>0</v>
      </c>
      <c r="P141" s="172">
        <f>SUM(P142:P156)</f>
        <v>750</v>
      </c>
      <c r="Q141" s="142">
        <f>SUM(Q142:Q161)</f>
        <v>0</v>
      </c>
      <c r="R141" s="172">
        <f>SUM(R142:R156)</f>
        <v>0</v>
      </c>
      <c r="S141" s="144"/>
    </row>
    <row r="142" spans="1:19" ht="12.75">
      <c r="A142" s="173" t="s">
        <v>48</v>
      </c>
      <c r="B142" s="173" t="s">
        <v>258</v>
      </c>
      <c r="C142" s="173" t="s">
        <v>259</v>
      </c>
      <c r="D142" s="162">
        <v>1700</v>
      </c>
      <c r="E142" s="162"/>
      <c r="F142" s="162">
        <f>SUM(G142:P142)</f>
        <v>1700</v>
      </c>
      <c r="G142" s="174"/>
      <c r="H142" s="175">
        <v>1700</v>
      </c>
      <c r="I142" s="174"/>
      <c r="J142" s="175"/>
      <c r="K142" s="174"/>
      <c r="L142" s="175"/>
      <c r="M142" s="174"/>
      <c r="N142" s="175"/>
      <c r="O142" s="174"/>
      <c r="P142" s="175"/>
      <c r="Q142" s="174"/>
      <c r="R142" s="175"/>
      <c r="S142" s="176"/>
    </row>
    <row r="143" spans="1:19" ht="12.75">
      <c r="A143" s="56" t="s">
        <v>50</v>
      </c>
      <c r="B143" s="56" t="s">
        <v>260</v>
      </c>
      <c r="C143" s="56"/>
      <c r="D143" s="92"/>
      <c r="E143" s="92"/>
      <c r="F143" s="92"/>
      <c r="G143" s="105"/>
      <c r="H143" s="106"/>
      <c r="I143" s="105"/>
      <c r="J143" s="106"/>
      <c r="K143" s="105"/>
      <c r="L143" s="106"/>
      <c r="M143" s="105"/>
      <c r="N143" s="106"/>
      <c r="O143" s="105"/>
      <c r="P143" s="106"/>
      <c r="Q143" s="105"/>
      <c r="R143" s="106"/>
      <c r="S143" s="107"/>
    </row>
    <row r="144" spans="1:19" ht="12.75">
      <c r="A144" s="57"/>
      <c r="B144" s="57" t="s">
        <v>261</v>
      </c>
      <c r="C144" s="57" t="s">
        <v>262</v>
      </c>
      <c r="D144" s="109">
        <v>111</v>
      </c>
      <c r="E144" s="109"/>
      <c r="F144" s="109">
        <f>SUM(G144:P144)</f>
        <v>111</v>
      </c>
      <c r="G144" s="67"/>
      <c r="H144" s="93">
        <v>111</v>
      </c>
      <c r="I144" s="67"/>
      <c r="J144" s="93"/>
      <c r="K144" s="67"/>
      <c r="L144" s="93"/>
      <c r="M144" s="67"/>
      <c r="N144" s="93"/>
      <c r="O144" s="67"/>
      <c r="P144" s="93"/>
      <c r="Q144" s="67"/>
      <c r="R144" s="93"/>
      <c r="S144" s="94"/>
    </row>
    <row r="145" spans="1:19" ht="12.75">
      <c r="A145" s="56" t="s">
        <v>52</v>
      </c>
      <c r="B145" s="56" t="s">
        <v>263</v>
      </c>
      <c r="C145" s="56"/>
      <c r="D145" s="92"/>
      <c r="E145" s="92"/>
      <c r="F145" s="92"/>
      <c r="G145" s="105"/>
      <c r="H145" s="106"/>
      <c r="I145" s="105"/>
      <c r="J145" s="106"/>
      <c r="K145" s="105"/>
      <c r="L145" s="106"/>
      <c r="M145" s="105"/>
      <c r="N145" s="106"/>
      <c r="O145" s="105"/>
      <c r="P145" s="106"/>
      <c r="Q145" s="105"/>
      <c r="R145" s="106"/>
      <c r="S145" s="107"/>
    </row>
    <row r="146" spans="1:19" ht="12.75">
      <c r="A146" s="57"/>
      <c r="B146" s="57" t="s">
        <v>264</v>
      </c>
      <c r="C146" s="57" t="s">
        <v>265</v>
      </c>
      <c r="D146" s="109">
        <v>48</v>
      </c>
      <c r="E146" s="109"/>
      <c r="F146" s="109">
        <f>SUM(G146:P146)</f>
        <v>48</v>
      </c>
      <c r="G146" s="67"/>
      <c r="H146" s="93">
        <v>48</v>
      </c>
      <c r="I146" s="67"/>
      <c r="J146" s="93"/>
      <c r="K146" s="67"/>
      <c r="L146" s="93"/>
      <c r="M146" s="67"/>
      <c r="N146" s="93"/>
      <c r="O146" s="67"/>
      <c r="P146" s="93"/>
      <c r="Q146" s="67"/>
      <c r="R146" s="93"/>
      <c r="S146" s="94"/>
    </row>
    <row r="147" spans="1:19" ht="12.75">
      <c r="A147" s="56" t="s">
        <v>54</v>
      </c>
      <c r="B147" s="56" t="s">
        <v>260</v>
      </c>
      <c r="C147" s="56"/>
      <c r="D147" s="92"/>
      <c r="E147" s="92"/>
      <c r="F147" s="92"/>
      <c r="G147" s="105"/>
      <c r="H147" s="106"/>
      <c r="I147" s="105"/>
      <c r="J147" s="106"/>
      <c r="K147" s="105"/>
      <c r="L147" s="106"/>
      <c r="M147" s="105"/>
      <c r="N147" s="106"/>
      <c r="O147" s="105"/>
      <c r="P147" s="106"/>
      <c r="Q147" s="105"/>
      <c r="R147" s="106"/>
      <c r="S147" s="107"/>
    </row>
    <row r="148" spans="1:19" ht="12.75">
      <c r="A148" s="57"/>
      <c r="B148" s="57" t="s">
        <v>266</v>
      </c>
      <c r="C148" s="57" t="s">
        <v>267</v>
      </c>
      <c r="D148" s="109">
        <v>90</v>
      </c>
      <c r="E148" s="109"/>
      <c r="F148" s="109">
        <f>SUM(G148:P148)</f>
        <v>90</v>
      </c>
      <c r="G148" s="67"/>
      <c r="H148" s="93"/>
      <c r="I148" s="67"/>
      <c r="J148" s="93">
        <v>90</v>
      </c>
      <c r="K148" s="67"/>
      <c r="L148" s="93"/>
      <c r="M148" s="67"/>
      <c r="N148" s="93"/>
      <c r="O148" s="67"/>
      <c r="P148" s="93"/>
      <c r="Q148" s="67"/>
      <c r="R148" s="93"/>
      <c r="S148" s="94"/>
    </row>
    <row r="149" spans="1:19" ht="12.75">
      <c r="A149" s="56" t="s">
        <v>56</v>
      </c>
      <c r="B149" s="56" t="s">
        <v>268</v>
      </c>
      <c r="C149" s="56"/>
      <c r="D149" s="92"/>
      <c r="E149" s="92"/>
      <c r="F149" s="92"/>
      <c r="G149" s="105"/>
      <c r="H149" s="106"/>
      <c r="I149" s="105"/>
      <c r="J149" s="106"/>
      <c r="K149" s="105"/>
      <c r="L149" s="106"/>
      <c r="M149" s="105"/>
      <c r="N149" s="106"/>
      <c r="O149" s="105"/>
      <c r="P149" s="106"/>
      <c r="Q149" s="105"/>
      <c r="R149" s="106"/>
      <c r="S149" s="107"/>
    </row>
    <row r="150" spans="1:19" ht="12.75">
      <c r="A150" s="57"/>
      <c r="B150" s="57" t="s">
        <v>269</v>
      </c>
      <c r="C150" s="57" t="s">
        <v>270</v>
      </c>
      <c r="D150" s="109">
        <v>1060</v>
      </c>
      <c r="E150" s="109"/>
      <c r="F150" s="109">
        <f>SUM(G150:P150)</f>
        <v>1060</v>
      </c>
      <c r="G150" s="67"/>
      <c r="H150" s="93"/>
      <c r="I150" s="67"/>
      <c r="J150" s="93">
        <v>350</v>
      </c>
      <c r="K150" s="67"/>
      <c r="L150" s="93">
        <v>350</v>
      </c>
      <c r="M150" s="67"/>
      <c r="N150" s="93">
        <v>360</v>
      </c>
      <c r="O150" s="67"/>
      <c r="P150" s="93"/>
      <c r="Q150" s="67"/>
      <c r="R150" s="93"/>
      <c r="S150" s="94"/>
    </row>
    <row r="151" spans="1:19" ht="12.75">
      <c r="A151" s="56" t="s">
        <v>58</v>
      </c>
      <c r="B151" s="56" t="s">
        <v>271</v>
      </c>
      <c r="C151" s="56"/>
      <c r="D151" s="92"/>
      <c r="E151" s="92"/>
      <c r="F151" s="92"/>
      <c r="G151" s="105"/>
      <c r="H151" s="106"/>
      <c r="I151" s="105"/>
      <c r="J151" s="106"/>
      <c r="K151" s="105"/>
      <c r="L151" s="106"/>
      <c r="M151" s="105"/>
      <c r="N151" s="106"/>
      <c r="O151" s="105"/>
      <c r="P151" s="106"/>
      <c r="Q151" s="105"/>
      <c r="R151" s="106"/>
      <c r="S151" s="107"/>
    </row>
    <row r="152" spans="1:19" ht="12.75">
      <c r="A152" s="57"/>
      <c r="B152" s="57" t="s">
        <v>272</v>
      </c>
      <c r="C152" s="57" t="s">
        <v>273</v>
      </c>
      <c r="D152" s="109">
        <v>750</v>
      </c>
      <c r="E152" s="109"/>
      <c r="F152" s="109">
        <f>SUM(G152:P152)</f>
        <v>750</v>
      </c>
      <c r="G152" s="67"/>
      <c r="H152" s="93"/>
      <c r="I152" s="67"/>
      <c r="J152" s="93"/>
      <c r="K152" s="67"/>
      <c r="L152" s="93"/>
      <c r="M152" s="67"/>
      <c r="N152" s="93"/>
      <c r="O152" s="67"/>
      <c r="P152" s="93">
        <v>750</v>
      </c>
      <c r="Q152" s="67"/>
      <c r="R152" s="93"/>
      <c r="S152" s="94"/>
    </row>
    <row r="153" spans="1:19" ht="12.75">
      <c r="A153" s="56"/>
      <c r="B153" s="56"/>
      <c r="C153" s="56"/>
      <c r="D153" s="92"/>
      <c r="E153" s="92"/>
      <c r="F153" s="92"/>
      <c r="G153" s="105"/>
      <c r="H153" s="106"/>
      <c r="I153" s="105"/>
      <c r="J153" s="106"/>
      <c r="K153" s="105"/>
      <c r="L153" s="106"/>
      <c r="M153" s="105"/>
      <c r="N153" s="106"/>
      <c r="O153" s="105"/>
      <c r="P153" s="106"/>
      <c r="Q153" s="105"/>
      <c r="R153" s="106"/>
      <c r="S153" s="107"/>
    </row>
    <row r="154" spans="1:19" ht="12.75">
      <c r="A154" s="112"/>
      <c r="B154" s="112"/>
      <c r="C154" s="112"/>
      <c r="D154" s="113"/>
      <c r="E154" s="113"/>
      <c r="F154" s="113"/>
      <c r="G154" s="110"/>
      <c r="H154" s="114"/>
      <c r="I154" s="110"/>
      <c r="J154" s="114"/>
      <c r="K154" s="110"/>
      <c r="L154" s="114"/>
      <c r="M154" s="110"/>
      <c r="N154" s="114"/>
      <c r="O154" s="110"/>
      <c r="P154" s="114"/>
      <c r="Q154" s="110"/>
      <c r="R154" s="114"/>
      <c r="S154" s="115"/>
    </row>
    <row r="155" spans="1:19" ht="12.75">
      <c r="A155" s="57"/>
      <c r="B155" s="57"/>
      <c r="C155" s="57"/>
      <c r="D155" s="109"/>
      <c r="E155" s="109"/>
      <c r="F155" s="109"/>
      <c r="G155" s="67"/>
      <c r="H155" s="93"/>
      <c r="I155" s="67"/>
      <c r="J155" s="93"/>
      <c r="K155" s="67"/>
      <c r="L155" s="93"/>
      <c r="M155" s="67"/>
      <c r="N155" s="93"/>
      <c r="O155" s="67"/>
      <c r="P155" s="93"/>
      <c r="Q155" s="67"/>
      <c r="R155" s="93"/>
      <c r="S155" s="94"/>
    </row>
    <row r="156" spans="1:19" ht="12.75">
      <c r="A156" s="112"/>
      <c r="B156" s="112"/>
      <c r="C156" s="112"/>
      <c r="D156" s="113"/>
      <c r="E156" s="113"/>
      <c r="F156" s="113"/>
      <c r="G156" s="110"/>
      <c r="H156" s="114"/>
      <c r="I156" s="110"/>
      <c r="J156" s="114"/>
      <c r="K156" s="110"/>
      <c r="L156" s="114"/>
      <c r="M156" s="110"/>
      <c r="N156" s="114"/>
      <c r="O156" s="110"/>
      <c r="P156" s="114"/>
      <c r="Q156" s="110"/>
      <c r="R156" s="114"/>
      <c r="S156" s="115"/>
    </row>
    <row r="157" spans="1:19" ht="12.75">
      <c r="A157" s="57"/>
      <c r="B157" s="57"/>
      <c r="C157" s="57"/>
      <c r="D157" s="109"/>
      <c r="E157" s="109"/>
      <c r="F157" s="109"/>
      <c r="G157" s="67"/>
      <c r="H157" s="93"/>
      <c r="I157" s="67"/>
      <c r="J157" s="93"/>
      <c r="K157" s="67"/>
      <c r="L157" s="93"/>
      <c r="M157" s="67"/>
      <c r="N157" s="93"/>
      <c r="O157" s="67"/>
      <c r="P157" s="93"/>
      <c r="Q157" s="67"/>
      <c r="R157" s="93"/>
      <c r="S157" s="94"/>
    </row>
    <row r="158" spans="1:19" ht="12.75">
      <c r="A158" s="112"/>
      <c r="B158" s="112"/>
      <c r="C158" s="112"/>
      <c r="D158" s="113"/>
      <c r="E158" s="113"/>
      <c r="F158" s="113"/>
      <c r="G158" s="110"/>
      <c r="H158" s="114"/>
      <c r="I158" s="110"/>
      <c r="J158" s="114"/>
      <c r="K158" s="110"/>
      <c r="L158" s="114"/>
      <c r="M158" s="110"/>
      <c r="N158" s="114"/>
      <c r="O158" s="110"/>
      <c r="P158" s="114"/>
      <c r="Q158" s="110"/>
      <c r="R158" s="114"/>
      <c r="S158" s="115"/>
    </row>
    <row r="159" spans="1:19" ht="12.75">
      <c r="A159" s="57"/>
      <c r="B159" s="57"/>
      <c r="C159" s="57"/>
      <c r="D159" s="109"/>
      <c r="E159" s="109"/>
      <c r="F159" s="109"/>
      <c r="G159" s="67"/>
      <c r="H159" s="93"/>
      <c r="I159" s="67"/>
      <c r="J159" s="93"/>
      <c r="K159" s="67"/>
      <c r="L159" s="93"/>
      <c r="M159" s="67"/>
      <c r="N159" s="93"/>
      <c r="O159" s="67"/>
      <c r="P159" s="93"/>
      <c r="Q159" s="67"/>
      <c r="R159" s="93"/>
      <c r="S159" s="94"/>
    </row>
    <row r="160" spans="1:19" ht="12.75">
      <c r="A160" s="57"/>
      <c r="B160" s="57"/>
      <c r="C160" s="57"/>
      <c r="D160" s="109"/>
      <c r="E160" s="109"/>
      <c r="F160" s="109"/>
      <c r="G160" s="67"/>
      <c r="H160" s="93"/>
      <c r="I160" s="67"/>
      <c r="J160" s="93"/>
      <c r="K160" s="67"/>
      <c r="L160" s="93"/>
      <c r="M160" s="67"/>
      <c r="N160" s="93"/>
      <c r="O160" s="67"/>
      <c r="P160" s="93"/>
      <c r="Q160" s="67"/>
      <c r="R160" s="93"/>
      <c r="S160" s="94"/>
    </row>
    <row r="161" spans="1:19" ht="12.75">
      <c r="A161" s="56"/>
      <c r="B161" s="56"/>
      <c r="C161" s="56"/>
      <c r="D161" s="92"/>
      <c r="E161" s="92"/>
      <c r="F161" s="92"/>
      <c r="G161" s="105"/>
      <c r="H161" s="106"/>
      <c r="I161" s="105"/>
      <c r="J161" s="106"/>
      <c r="K161" s="105"/>
      <c r="L161" s="106"/>
      <c r="M161" s="105"/>
      <c r="N161" s="106"/>
      <c r="O161" s="105"/>
      <c r="P161" s="106"/>
      <c r="Q161" s="105"/>
      <c r="R161" s="106"/>
      <c r="S161" s="107"/>
    </row>
    <row r="162" spans="1:19" ht="12.75">
      <c r="A162" s="112"/>
      <c r="B162" s="112"/>
      <c r="C162" s="112"/>
      <c r="D162" s="113"/>
      <c r="E162" s="113"/>
      <c r="F162" s="113"/>
      <c r="G162" s="110"/>
      <c r="H162" s="114"/>
      <c r="I162" s="110"/>
      <c r="J162" s="114"/>
      <c r="K162" s="110"/>
      <c r="L162" s="114"/>
      <c r="M162" s="110"/>
      <c r="N162" s="114"/>
      <c r="O162" s="110"/>
      <c r="P162" s="114"/>
      <c r="Q162" s="110"/>
      <c r="R162" s="114"/>
      <c r="S162" s="115"/>
    </row>
    <row r="163" spans="1:19" ht="12.75">
      <c r="A163" s="56"/>
      <c r="B163" s="56"/>
      <c r="C163" s="56"/>
      <c r="D163" s="92"/>
      <c r="E163" s="92"/>
      <c r="F163" s="92"/>
      <c r="G163" s="105"/>
      <c r="H163" s="106"/>
      <c r="I163" s="105"/>
      <c r="J163" s="106"/>
      <c r="K163" s="105"/>
      <c r="L163" s="106"/>
      <c r="M163" s="105"/>
      <c r="N163" s="106"/>
      <c r="O163" s="105"/>
      <c r="P163" s="106"/>
      <c r="Q163" s="105"/>
      <c r="R163" s="106"/>
      <c r="S163" s="107"/>
    </row>
    <row r="164" spans="1:19" ht="12.75">
      <c r="A164" s="112"/>
      <c r="B164" s="112"/>
      <c r="C164" s="112"/>
      <c r="D164" s="113"/>
      <c r="E164" s="113"/>
      <c r="F164" s="113"/>
      <c r="G164" s="110"/>
      <c r="H164" s="114"/>
      <c r="I164" s="110"/>
      <c r="J164" s="114"/>
      <c r="K164" s="110"/>
      <c r="L164" s="114"/>
      <c r="M164" s="110"/>
      <c r="N164" s="114"/>
      <c r="O164" s="110"/>
      <c r="P164" s="114"/>
      <c r="Q164" s="110"/>
      <c r="R164" s="114"/>
      <c r="S164" s="115"/>
    </row>
    <row r="165" spans="1:19" ht="12.75">
      <c r="A165" s="130"/>
      <c r="B165" s="130"/>
      <c r="C165" s="130"/>
      <c r="D165" s="131"/>
      <c r="E165" s="131"/>
      <c r="F165" s="131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3"/>
    </row>
    <row r="166" spans="1:19" ht="12.75">
      <c r="A166" s="130"/>
      <c r="B166" s="130"/>
      <c r="C166" s="130"/>
      <c r="D166" s="131"/>
      <c r="E166" s="131"/>
      <c r="F166" s="131"/>
      <c r="G166" s="132"/>
      <c r="H166" s="132"/>
      <c r="I166" s="132" t="s">
        <v>274</v>
      </c>
      <c r="J166" s="132"/>
      <c r="K166" s="132"/>
      <c r="L166" s="132"/>
      <c r="M166" s="132"/>
      <c r="N166" s="132"/>
      <c r="O166" s="132"/>
      <c r="P166" s="132"/>
      <c r="Q166" s="132"/>
      <c r="R166" s="132"/>
      <c r="S166" s="133"/>
    </row>
    <row r="167" spans="1:19" ht="12.75">
      <c r="A167" s="130"/>
      <c r="B167" s="130"/>
      <c r="C167" s="130"/>
      <c r="D167" s="131"/>
      <c r="E167" s="131"/>
      <c r="F167" s="131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8" t="s">
        <v>337</v>
      </c>
    </row>
    <row r="168" spans="1:19" ht="12.75">
      <c r="A168" s="130"/>
      <c r="B168" s="130"/>
      <c r="C168" s="130"/>
      <c r="D168" s="131"/>
      <c r="E168" s="131"/>
      <c r="F168" s="131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8" t="s">
        <v>333</v>
      </c>
    </row>
    <row r="169" spans="1:19" ht="12.75">
      <c r="A169" s="130"/>
      <c r="B169" s="130"/>
      <c r="C169" s="130"/>
      <c r="D169" s="131"/>
      <c r="E169" s="131"/>
      <c r="F169" s="131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8" t="s">
        <v>334</v>
      </c>
    </row>
    <row r="170" spans="1:9" ht="18.75">
      <c r="A170" s="117"/>
      <c r="I170" s="71" t="s">
        <v>0</v>
      </c>
    </row>
    <row r="172" spans="1:19" ht="12.75">
      <c r="A172" s="56" t="s">
        <v>1</v>
      </c>
      <c r="B172" s="73" t="s">
        <v>2</v>
      </c>
      <c r="C172" s="74" t="s">
        <v>3</v>
      </c>
      <c r="D172" s="74" t="s">
        <v>4</v>
      </c>
      <c r="E172" s="74" t="s">
        <v>5</v>
      </c>
      <c r="F172" s="74" t="s">
        <v>6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6"/>
      <c r="Q172" s="75"/>
      <c r="R172" s="76"/>
      <c r="S172" s="74"/>
    </row>
    <row r="173" spans="1:19" ht="12.75">
      <c r="A173" s="57"/>
      <c r="B173" s="77" t="s">
        <v>8</v>
      </c>
      <c r="C173" s="78" t="s">
        <v>9</v>
      </c>
      <c r="D173" s="78" t="s">
        <v>10</v>
      </c>
      <c r="E173" s="78" t="s">
        <v>11</v>
      </c>
      <c r="F173" s="78" t="s">
        <v>12</v>
      </c>
      <c r="G173" s="75">
        <v>2003</v>
      </c>
      <c r="H173" s="76"/>
      <c r="I173" s="75">
        <v>2004</v>
      </c>
      <c r="J173" s="76"/>
      <c r="K173" s="75">
        <v>2005</v>
      </c>
      <c r="L173" s="76"/>
      <c r="M173" s="75">
        <v>2006</v>
      </c>
      <c r="N173" s="76"/>
      <c r="O173" s="75">
        <v>2007</v>
      </c>
      <c r="P173" s="76"/>
      <c r="Q173" s="75" t="s">
        <v>13</v>
      </c>
      <c r="R173" s="76"/>
      <c r="S173" s="78" t="s">
        <v>14</v>
      </c>
    </row>
    <row r="174" spans="1:19" ht="12.75">
      <c r="A174" s="57"/>
      <c r="B174" s="77" t="s">
        <v>15</v>
      </c>
      <c r="C174" s="78" t="s">
        <v>16</v>
      </c>
      <c r="D174" s="78" t="s">
        <v>17</v>
      </c>
      <c r="E174" s="78" t="s">
        <v>18</v>
      </c>
      <c r="F174" s="78" t="s">
        <v>19</v>
      </c>
      <c r="G174" s="79" t="s">
        <v>20</v>
      </c>
      <c r="H174" s="76"/>
      <c r="I174" s="79" t="s">
        <v>20</v>
      </c>
      <c r="J174" s="76"/>
      <c r="K174" s="79" t="s">
        <v>20</v>
      </c>
      <c r="L174" s="76"/>
      <c r="M174" s="79" t="s">
        <v>20</v>
      </c>
      <c r="N174" s="76"/>
      <c r="O174" s="79" t="s">
        <v>20</v>
      </c>
      <c r="P174" s="76"/>
      <c r="Q174" s="79" t="s">
        <v>20</v>
      </c>
      <c r="R174" s="76"/>
      <c r="S174" s="78" t="s">
        <v>21</v>
      </c>
    </row>
    <row r="175" spans="1:19" ht="12.75">
      <c r="A175" s="57"/>
      <c r="B175" s="77" t="s">
        <v>22</v>
      </c>
      <c r="C175" s="78" t="s">
        <v>23</v>
      </c>
      <c r="D175" s="78" t="s">
        <v>24</v>
      </c>
      <c r="E175" s="78" t="s">
        <v>25</v>
      </c>
      <c r="F175" s="78" t="s">
        <v>18</v>
      </c>
      <c r="G175" s="80" t="s">
        <v>26</v>
      </c>
      <c r="H175" s="81" t="s">
        <v>27</v>
      </c>
      <c r="I175" s="80" t="s">
        <v>26</v>
      </c>
      <c r="J175" s="81" t="s">
        <v>27</v>
      </c>
      <c r="K175" s="80" t="s">
        <v>26</v>
      </c>
      <c r="L175" s="81" t="s">
        <v>27</v>
      </c>
      <c r="M175" s="80" t="s">
        <v>26</v>
      </c>
      <c r="N175" s="81" t="s">
        <v>27</v>
      </c>
      <c r="O175" s="80" t="s">
        <v>26</v>
      </c>
      <c r="P175" s="81" t="s">
        <v>27</v>
      </c>
      <c r="Q175" s="80" t="s">
        <v>26</v>
      </c>
      <c r="R175" s="81" t="s">
        <v>27</v>
      </c>
      <c r="S175" s="78" t="s">
        <v>28</v>
      </c>
    </row>
    <row r="176" spans="1:19" ht="12.75">
      <c r="A176" s="57"/>
      <c r="B176" s="77"/>
      <c r="C176" s="78" t="s">
        <v>29</v>
      </c>
      <c r="D176" s="78" t="s">
        <v>30</v>
      </c>
      <c r="E176" s="78" t="s">
        <v>31</v>
      </c>
      <c r="F176" s="78" t="s">
        <v>32</v>
      </c>
      <c r="G176" s="82" t="s">
        <v>33</v>
      </c>
      <c r="H176" s="83" t="s">
        <v>34</v>
      </c>
      <c r="I176" s="82" t="s">
        <v>33</v>
      </c>
      <c r="J176" s="83" t="s">
        <v>34</v>
      </c>
      <c r="K176" s="82" t="s">
        <v>33</v>
      </c>
      <c r="L176" s="83" t="s">
        <v>34</v>
      </c>
      <c r="M176" s="82" t="s">
        <v>33</v>
      </c>
      <c r="N176" s="83" t="s">
        <v>34</v>
      </c>
      <c r="O176" s="82" t="s">
        <v>33</v>
      </c>
      <c r="P176" s="83" t="s">
        <v>34</v>
      </c>
      <c r="Q176" s="82" t="s">
        <v>33</v>
      </c>
      <c r="R176" s="83" t="s">
        <v>34</v>
      </c>
      <c r="S176" s="78" t="s">
        <v>35</v>
      </c>
    </row>
    <row r="177" spans="1:19" ht="12.75">
      <c r="A177" s="57"/>
      <c r="B177" s="77"/>
      <c r="C177" s="78" t="s">
        <v>36</v>
      </c>
      <c r="D177" s="78" t="s">
        <v>37</v>
      </c>
      <c r="E177" s="78">
        <v>2002</v>
      </c>
      <c r="F177" s="78" t="s">
        <v>38</v>
      </c>
      <c r="G177" s="82" t="s">
        <v>39</v>
      </c>
      <c r="H177" s="83" t="s">
        <v>40</v>
      </c>
      <c r="I177" s="82" t="s">
        <v>39</v>
      </c>
      <c r="J177" s="83" t="s">
        <v>40</v>
      </c>
      <c r="K177" s="82" t="s">
        <v>39</v>
      </c>
      <c r="L177" s="83" t="s">
        <v>40</v>
      </c>
      <c r="M177" s="82" t="s">
        <v>39</v>
      </c>
      <c r="N177" s="83" t="s">
        <v>40</v>
      </c>
      <c r="O177" s="82" t="s">
        <v>39</v>
      </c>
      <c r="P177" s="83" t="s">
        <v>40</v>
      </c>
      <c r="Q177" s="82" t="s">
        <v>39</v>
      </c>
      <c r="R177" s="83" t="s">
        <v>40</v>
      </c>
      <c r="S177" s="78" t="s">
        <v>41</v>
      </c>
    </row>
    <row r="178" spans="1:19" ht="12.75">
      <c r="A178" s="57"/>
      <c r="B178" s="77"/>
      <c r="C178" s="78"/>
      <c r="D178" s="78" t="s">
        <v>42</v>
      </c>
      <c r="E178" s="78"/>
      <c r="F178" s="78" t="s">
        <v>43</v>
      </c>
      <c r="G178" s="82" t="s">
        <v>44</v>
      </c>
      <c r="H178" s="83" t="s">
        <v>45</v>
      </c>
      <c r="I178" s="82" t="s">
        <v>44</v>
      </c>
      <c r="J178" s="83" t="s">
        <v>45</v>
      </c>
      <c r="K178" s="82" t="s">
        <v>44</v>
      </c>
      <c r="L178" s="83" t="s">
        <v>45</v>
      </c>
      <c r="M178" s="82" t="s">
        <v>44</v>
      </c>
      <c r="N178" s="83" t="s">
        <v>45</v>
      </c>
      <c r="O178" s="82" t="s">
        <v>44</v>
      </c>
      <c r="P178" s="83" t="s">
        <v>45</v>
      </c>
      <c r="Q178" s="82" t="s">
        <v>44</v>
      </c>
      <c r="R178" s="83" t="s">
        <v>45</v>
      </c>
      <c r="S178" s="78"/>
    </row>
    <row r="179" spans="1:19" s="70" customFormat="1" ht="12.75">
      <c r="A179" s="78"/>
      <c r="B179" s="139"/>
      <c r="C179" s="78"/>
      <c r="D179" s="78" t="s">
        <v>46</v>
      </c>
      <c r="E179" s="78" t="s">
        <v>46</v>
      </c>
      <c r="F179" s="78" t="s">
        <v>46</v>
      </c>
      <c r="G179" s="85" t="s">
        <v>46</v>
      </c>
      <c r="H179" s="86" t="s">
        <v>46</v>
      </c>
      <c r="I179" s="85" t="s">
        <v>46</v>
      </c>
      <c r="J179" s="86" t="s">
        <v>46</v>
      </c>
      <c r="K179" s="85" t="s">
        <v>46</v>
      </c>
      <c r="L179" s="86" t="s">
        <v>46</v>
      </c>
      <c r="M179" s="85" t="s">
        <v>46</v>
      </c>
      <c r="N179" s="86" t="s">
        <v>46</v>
      </c>
      <c r="O179" s="85" t="s">
        <v>46</v>
      </c>
      <c r="P179" s="86" t="s">
        <v>46</v>
      </c>
      <c r="Q179" s="85" t="s">
        <v>46</v>
      </c>
      <c r="R179" s="86" t="s">
        <v>46</v>
      </c>
      <c r="S179" s="78"/>
    </row>
    <row r="180" spans="1:19" s="70" customFormat="1" ht="12.75">
      <c r="A180" s="87">
        <v>1</v>
      </c>
      <c r="B180" s="88">
        <v>2</v>
      </c>
      <c r="C180" s="87">
        <v>3</v>
      </c>
      <c r="D180" s="87">
        <v>4</v>
      </c>
      <c r="E180" s="87">
        <v>5</v>
      </c>
      <c r="F180" s="87">
        <v>6</v>
      </c>
      <c r="G180" s="89">
        <v>7</v>
      </c>
      <c r="H180" s="90">
        <v>8</v>
      </c>
      <c r="I180" s="89">
        <v>9</v>
      </c>
      <c r="J180" s="90">
        <v>10</v>
      </c>
      <c r="K180" s="89">
        <v>11</v>
      </c>
      <c r="L180" s="90">
        <v>12</v>
      </c>
      <c r="M180" s="89">
        <v>13</v>
      </c>
      <c r="N180" s="90">
        <v>14</v>
      </c>
      <c r="O180" s="89">
        <v>15</v>
      </c>
      <c r="P180" s="90">
        <v>16</v>
      </c>
      <c r="Q180" s="89">
        <v>17</v>
      </c>
      <c r="R180" s="90">
        <v>18</v>
      </c>
      <c r="S180" s="87">
        <v>19</v>
      </c>
    </row>
    <row r="181" spans="1:19" s="103" customFormat="1" ht="12.75">
      <c r="A181" s="95"/>
      <c r="B181" s="91" t="s">
        <v>275</v>
      </c>
      <c r="C181" s="118"/>
      <c r="D181" s="119"/>
      <c r="E181" s="119"/>
      <c r="F181" s="119"/>
      <c r="G181" s="120"/>
      <c r="H181" s="121"/>
      <c r="I181" s="120"/>
      <c r="J181" s="121"/>
      <c r="K181" s="120"/>
      <c r="L181" s="121"/>
      <c r="M181" s="120"/>
      <c r="N181" s="121"/>
      <c r="O181" s="120"/>
      <c r="P181" s="121"/>
      <c r="Q181" s="120"/>
      <c r="R181" s="121"/>
      <c r="S181" s="101"/>
    </row>
    <row r="182" spans="1:19" s="103" customFormat="1" ht="12.75">
      <c r="A182" s="96"/>
      <c r="B182" s="177" t="s">
        <v>276</v>
      </c>
      <c r="C182" s="140"/>
      <c r="D182" s="141">
        <f aca="true" t="shared" si="7" ref="D182:R182">SUM(D183:D200)</f>
        <v>24231</v>
      </c>
      <c r="E182" s="141">
        <f t="shared" si="7"/>
        <v>460</v>
      </c>
      <c r="F182" s="141">
        <f t="shared" si="7"/>
        <v>9224</v>
      </c>
      <c r="G182" s="142">
        <f t="shared" si="7"/>
        <v>103</v>
      </c>
      <c r="H182" s="172">
        <f t="shared" si="7"/>
        <v>2004</v>
      </c>
      <c r="I182" s="142">
        <f t="shared" si="7"/>
        <v>86</v>
      </c>
      <c r="J182" s="172">
        <f t="shared" si="7"/>
        <v>810</v>
      </c>
      <c r="K182" s="142">
        <f t="shared" si="7"/>
        <v>229</v>
      </c>
      <c r="L182" s="172">
        <f t="shared" si="7"/>
        <v>1140</v>
      </c>
      <c r="M182" s="142">
        <f t="shared" si="7"/>
        <v>388</v>
      </c>
      <c r="N182" s="172">
        <f t="shared" si="7"/>
        <v>1775</v>
      </c>
      <c r="O182" s="142">
        <f t="shared" si="7"/>
        <v>324</v>
      </c>
      <c r="P182" s="172">
        <f t="shared" si="7"/>
        <v>2365</v>
      </c>
      <c r="Q182" s="142">
        <f t="shared" si="7"/>
        <v>9297</v>
      </c>
      <c r="R182" s="172">
        <f t="shared" si="7"/>
        <v>5250</v>
      </c>
      <c r="S182" s="144"/>
    </row>
    <row r="183" spans="1:19" ht="12.75">
      <c r="A183" s="56" t="s">
        <v>48</v>
      </c>
      <c r="B183" s="56" t="s">
        <v>169</v>
      </c>
      <c r="C183" s="56"/>
      <c r="D183" s="92"/>
      <c r="E183" s="92"/>
      <c r="F183" s="92"/>
      <c r="G183" s="105"/>
      <c r="H183" s="106"/>
      <c r="I183" s="105"/>
      <c r="J183" s="106"/>
      <c r="K183" s="105"/>
      <c r="L183" s="106"/>
      <c r="M183" s="105"/>
      <c r="N183" s="106"/>
      <c r="O183" s="105"/>
      <c r="P183" s="106"/>
      <c r="Q183" s="105"/>
      <c r="R183" s="106"/>
      <c r="S183" s="107"/>
    </row>
    <row r="184" spans="1:19" ht="12.75">
      <c r="A184" s="57"/>
      <c r="B184" s="57" t="s">
        <v>277</v>
      </c>
      <c r="C184" s="57"/>
      <c r="D184" s="109">
        <f>SUM(D15)</f>
        <v>607</v>
      </c>
      <c r="E184" s="109">
        <f>SUM(E15)</f>
        <v>91</v>
      </c>
      <c r="F184" s="109">
        <f>SUM(G184:P184)</f>
        <v>434</v>
      </c>
      <c r="G184" s="128">
        <f aca="true" t="shared" si="8" ref="G184:R184">SUM(G15)</f>
        <v>103</v>
      </c>
      <c r="H184" s="178">
        <f t="shared" si="8"/>
        <v>35</v>
      </c>
      <c r="I184" s="128">
        <f t="shared" si="8"/>
        <v>36</v>
      </c>
      <c r="J184" s="178">
        <f t="shared" si="8"/>
        <v>0</v>
      </c>
      <c r="K184" s="128">
        <f t="shared" si="8"/>
        <v>33</v>
      </c>
      <c r="L184" s="178">
        <f t="shared" si="8"/>
        <v>0</v>
      </c>
      <c r="M184" s="128">
        <f t="shared" si="8"/>
        <v>57</v>
      </c>
      <c r="N184" s="178">
        <f t="shared" si="8"/>
        <v>0</v>
      </c>
      <c r="O184" s="128">
        <f t="shared" si="8"/>
        <v>170</v>
      </c>
      <c r="P184" s="178">
        <f t="shared" si="8"/>
        <v>0</v>
      </c>
      <c r="Q184" s="128">
        <f t="shared" si="8"/>
        <v>82</v>
      </c>
      <c r="R184" s="178">
        <f t="shared" si="8"/>
        <v>0</v>
      </c>
      <c r="S184" s="94"/>
    </row>
    <row r="185" spans="1:19" ht="12.75">
      <c r="A185" s="56" t="s">
        <v>50</v>
      </c>
      <c r="B185" s="56" t="s">
        <v>278</v>
      </c>
      <c r="C185" s="56"/>
      <c r="D185" s="92"/>
      <c r="E185" s="92"/>
      <c r="F185" s="92"/>
      <c r="G185" s="105"/>
      <c r="H185" s="106"/>
      <c r="I185" s="105"/>
      <c r="J185" s="106"/>
      <c r="K185" s="105"/>
      <c r="L185" s="106"/>
      <c r="M185" s="105"/>
      <c r="N185" s="106"/>
      <c r="O185" s="105"/>
      <c r="P185" s="106"/>
      <c r="Q185" s="105"/>
      <c r="R185" s="106"/>
      <c r="S185" s="107"/>
    </row>
    <row r="186" spans="1:19" ht="12.75">
      <c r="A186" s="57"/>
      <c r="B186" s="57" t="s">
        <v>279</v>
      </c>
      <c r="C186" s="57"/>
      <c r="D186" s="109">
        <f>SUM(D56)</f>
        <v>12757</v>
      </c>
      <c r="E186" s="109">
        <f>SUM(E56)</f>
        <v>120</v>
      </c>
      <c r="F186" s="109">
        <f>SUM(G186:P186)</f>
        <v>3712</v>
      </c>
      <c r="G186" s="128">
        <f aca="true" t="shared" si="9" ref="G186:R186">SUM(G56)</f>
        <v>0</v>
      </c>
      <c r="H186" s="179">
        <f t="shared" si="9"/>
        <v>110</v>
      </c>
      <c r="I186" s="128">
        <f t="shared" si="9"/>
        <v>0</v>
      </c>
      <c r="J186" s="179">
        <f t="shared" si="9"/>
        <v>370</v>
      </c>
      <c r="K186" s="128">
        <f t="shared" si="9"/>
        <v>5</v>
      </c>
      <c r="L186" s="179">
        <f t="shared" si="9"/>
        <v>790</v>
      </c>
      <c r="M186" s="128">
        <f t="shared" si="9"/>
        <v>158</v>
      </c>
      <c r="N186" s="179">
        <f t="shared" si="9"/>
        <v>1415</v>
      </c>
      <c r="O186" s="128">
        <f t="shared" si="9"/>
        <v>49</v>
      </c>
      <c r="P186" s="179">
        <f t="shared" si="9"/>
        <v>815</v>
      </c>
      <c r="Q186" s="128">
        <f t="shared" si="9"/>
        <v>3675</v>
      </c>
      <c r="R186" s="179">
        <f t="shared" si="9"/>
        <v>5250</v>
      </c>
      <c r="S186" s="94"/>
    </row>
    <row r="187" spans="1:19" ht="12.75">
      <c r="A187" s="56" t="s">
        <v>52</v>
      </c>
      <c r="B187" s="56" t="s">
        <v>280</v>
      </c>
      <c r="C187" s="56"/>
      <c r="D187" s="92"/>
      <c r="E187" s="92"/>
      <c r="F187" s="92"/>
      <c r="G187" s="105"/>
      <c r="H187" s="106"/>
      <c r="I187" s="105"/>
      <c r="J187" s="106"/>
      <c r="K187" s="105"/>
      <c r="L187" s="106"/>
      <c r="M187" s="105"/>
      <c r="N187" s="106"/>
      <c r="O187" s="105"/>
      <c r="P187" s="106"/>
      <c r="Q187" s="105"/>
      <c r="R187" s="106"/>
      <c r="S187" s="107"/>
    </row>
    <row r="188" spans="1:19" ht="12.75">
      <c r="A188" s="57"/>
      <c r="B188" s="57" t="s">
        <v>281</v>
      </c>
      <c r="C188" s="57"/>
      <c r="D188" s="109">
        <f>SUM(D100)</f>
        <v>7108</v>
      </c>
      <c r="E188" s="109">
        <f>SUM(E100)</f>
        <v>249</v>
      </c>
      <c r="F188" s="109">
        <f>SUM(G188:P188)</f>
        <v>1319</v>
      </c>
      <c r="G188" s="67">
        <f aca="true" t="shared" si="10" ref="G188:R188">SUM(G100)</f>
        <v>0</v>
      </c>
      <c r="H188" s="93">
        <f t="shared" si="10"/>
        <v>0</v>
      </c>
      <c r="I188" s="67">
        <f t="shared" si="10"/>
        <v>50</v>
      </c>
      <c r="J188" s="93">
        <f t="shared" si="10"/>
        <v>0</v>
      </c>
      <c r="K188" s="67">
        <f t="shared" si="10"/>
        <v>191</v>
      </c>
      <c r="L188" s="93">
        <f t="shared" si="10"/>
        <v>0</v>
      </c>
      <c r="M188" s="67">
        <f t="shared" si="10"/>
        <v>173</v>
      </c>
      <c r="N188" s="93">
        <f t="shared" si="10"/>
        <v>0</v>
      </c>
      <c r="O188" s="67">
        <f t="shared" si="10"/>
        <v>105</v>
      </c>
      <c r="P188" s="93">
        <f t="shared" si="10"/>
        <v>800</v>
      </c>
      <c r="Q188" s="67">
        <f t="shared" si="10"/>
        <v>5540</v>
      </c>
      <c r="R188" s="93">
        <f t="shared" si="10"/>
        <v>0</v>
      </c>
      <c r="S188" s="94"/>
    </row>
    <row r="189" spans="1:19" ht="12.75">
      <c r="A189" s="56" t="s">
        <v>54</v>
      </c>
      <c r="B189" s="56" t="s">
        <v>280</v>
      </c>
      <c r="C189" s="56"/>
      <c r="D189" s="92"/>
      <c r="E189" s="92"/>
      <c r="F189" s="92"/>
      <c r="G189" s="105"/>
      <c r="H189" s="106"/>
      <c r="I189" s="105"/>
      <c r="J189" s="106"/>
      <c r="K189" s="105"/>
      <c r="L189" s="106"/>
      <c r="M189" s="105"/>
      <c r="N189" s="106"/>
      <c r="O189" s="105"/>
      <c r="P189" s="106"/>
      <c r="Q189" s="105"/>
      <c r="R189" s="106"/>
      <c r="S189" s="107"/>
    </row>
    <row r="190" spans="1:19" ht="12.75">
      <c r="A190" s="57"/>
      <c r="B190" s="57" t="s">
        <v>282</v>
      </c>
      <c r="C190" s="57"/>
      <c r="D190" s="109">
        <f>SUM(D141)</f>
        <v>3759</v>
      </c>
      <c r="E190" s="109">
        <f>SUM(E141)</f>
        <v>0</v>
      </c>
      <c r="F190" s="109">
        <f>SUM(G190:P190)</f>
        <v>3759</v>
      </c>
      <c r="G190" s="67">
        <f aca="true" t="shared" si="11" ref="G190:R190">SUM(G141)</f>
        <v>0</v>
      </c>
      <c r="H190" s="93">
        <f t="shared" si="11"/>
        <v>1859</v>
      </c>
      <c r="I190" s="67">
        <f t="shared" si="11"/>
        <v>0</v>
      </c>
      <c r="J190" s="93">
        <f t="shared" si="11"/>
        <v>440</v>
      </c>
      <c r="K190" s="67">
        <f t="shared" si="11"/>
        <v>0</v>
      </c>
      <c r="L190" s="93">
        <f t="shared" si="11"/>
        <v>350</v>
      </c>
      <c r="M190" s="67">
        <f t="shared" si="11"/>
        <v>0</v>
      </c>
      <c r="N190" s="93">
        <f t="shared" si="11"/>
        <v>360</v>
      </c>
      <c r="O190" s="67">
        <f t="shared" si="11"/>
        <v>0</v>
      </c>
      <c r="P190" s="93">
        <f t="shared" si="11"/>
        <v>750</v>
      </c>
      <c r="Q190" s="67">
        <f t="shared" si="11"/>
        <v>0</v>
      </c>
      <c r="R190" s="93">
        <f t="shared" si="11"/>
        <v>0</v>
      </c>
      <c r="S190" s="94"/>
    </row>
    <row r="191" spans="1:19" ht="12.75">
      <c r="A191" s="56"/>
      <c r="B191" s="56"/>
      <c r="C191" s="56"/>
      <c r="D191" s="92"/>
      <c r="E191" s="92"/>
      <c r="F191" s="92"/>
      <c r="G191" s="105"/>
      <c r="H191" s="106"/>
      <c r="I191" s="105"/>
      <c r="J191" s="106"/>
      <c r="K191" s="105"/>
      <c r="L191" s="106"/>
      <c r="M191" s="105"/>
      <c r="N191" s="106"/>
      <c r="O191" s="105"/>
      <c r="P191" s="106"/>
      <c r="Q191" s="105"/>
      <c r="R191" s="106"/>
      <c r="S191" s="107"/>
    </row>
    <row r="192" spans="1:19" ht="12.75">
      <c r="A192" s="57"/>
      <c r="B192" s="57"/>
      <c r="C192" s="57"/>
      <c r="D192" s="109"/>
      <c r="E192" s="109"/>
      <c r="F192" s="109"/>
      <c r="G192" s="67"/>
      <c r="H192" s="93"/>
      <c r="I192" s="67"/>
      <c r="J192" s="93"/>
      <c r="K192" s="67"/>
      <c r="L192" s="93"/>
      <c r="M192" s="67"/>
      <c r="N192" s="93"/>
      <c r="O192" s="67"/>
      <c r="P192" s="93"/>
      <c r="Q192" s="67"/>
      <c r="R192" s="93"/>
      <c r="S192" s="94"/>
    </row>
    <row r="193" spans="1:19" ht="12.75">
      <c r="A193" s="56"/>
      <c r="B193" s="56"/>
      <c r="C193" s="56"/>
      <c r="D193" s="92"/>
      <c r="E193" s="92"/>
      <c r="F193" s="92"/>
      <c r="G193" s="105"/>
      <c r="H193" s="106"/>
      <c r="I193" s="105"/>
      <c r="J193" s="106"/>
      <c r="K193" s="105"/>
      <c r="L193" s="106"/>
      <c r="M193" s="105"/>
      <c r="N193" s="106"/>
      <c r="O193" s="105"/>
      <c r="P193" s="106"/>
      <c r="Q193" s="105"/>
      <c r="R193" s="106"/>
      <c r="S193" s="107"/>
    </row>
    <row r="194" spans="1:19" ht="12.75">
      <c r="A194" s="112"/>
      <c r="B194" s="112"/>
      <c r="C194" s="112"/>
      <c r="D194" s="113"/>
      <c r="E194" s="113"/>
      <c r="F194" s="113"/>
      <c r="G194" s="110"/>
      <c r="H194" s="114"/>
      <c r="I194" s="110"/>
      <c r="J194" s="114"/>
      <c r="K194" s="110"/>
      <c r="L194" s="114"/>
      <c r="M194" s="110"/>
      <c r="N194" s="114"/>
      <c r="O194" s="110"/>
      <c r="P194" s="114"/>
      <c r="Q194" s="110"/>
      <c r="R194" s="114"/>
      <c r="S194" s="115"/>
    </row>
    <row r="195" spans="1:19" ht="12.75">
      <c r="A195" s="57"/>
      <c r="B195" s="57"/>
      <c r="C195" s="57"/>
      <c r="D195" s="109"/>
      <c r="E195" s="109"/>
      <c r="F195" s="109"/>
      <c r="G195" s="67"/>
      <c r="H195" s="93"/>
      <c r="I195" s="67"/>
      <c r="J195" s="93"/>
      <c r="K195" s="67"/>
      <c r="L195" s="93"/>
      <c r="M195" s="67"/>
      <c r="N195" s="93"/>
      <c r="O195" s="67"/>
      <c r="P195" s="93"/>
      <c r="Q195" s="67"/>
      <c r="R195" s="93"/>
      <c r="S195" s="94"/>
    </row>
    <row r="196" spans="1:19" ht="12.75">
      <c r="A196" s="112"/>
      <c r="B196" s="112"/>
      <c r="C196" s="112"/>
      <c r="D196" s="113"/>
      <c r="E196" s="113"/>
      <c r="F196" s="113"/>
      <c r="G196" s="110"/>
      <c r="H196" s="114"/>
      <c r="I196" s="110"/>
      <c r="J196" s="114"/>
      <c r="K196" s="110"/>
      <c r="L196" s="114"/>
      <c r="M196" s="110"/>
      <c r="N196" s="114"/>
      <c r="O196" s="110"/>
      <c r="P196" s="114"/>
      <c r="Q196" s="110"/>
      <c r="R196" s="114"/>
      <c r="S196" s="115"/>
    </row>
    <row r="197" spans="1:19" ht="12.75">
      <c r="A197" s="57"/>
      <c r="B197" s="57"/>
      <c r="C197" s="57"/>
      <c r="D197" s="109"/>
      <c r="E197" s="109"/>
      <c r="F197" s="109"/>
      <c r="G197" s="67"/>
      <c r="H197" s="93"/>
      <c r="I197" s="67"/>
      <c r="J197" s="93"/>
      <c r="K197" s="67"/>
      <c r="L197" s="93"/>
      <c r="M197" s="67"/>
      <c r="N197" s="93"/>
      <c r="O197" s="67"/>
      <c r="P197" s="93"/>
      <c r="Q197" s="67"/>
      <c r="R197" s="93"/>
      <c r="S197" s="94"/>
    </row>
    <row r="198" spans="1:19" ht="12.75">
      <c r="A198" s="112"/>
      <c r="B198" s="112"/>
      <c r="C198" s="112"/>
      <c r="D198" s="113"/>
      <c r="E198" s="113"/>
      <c r="F198" s="113"/>
      <c r="G198" s="110"/>
      <c r="H198" s="114"/>
      <c r="I198" s="110"/>
      <c r="J198" s="114"/>
      <c r="K198" s="110"/>
      <c r="L198" s="114"/>
      <c r="M198" s="110"/>
      <c r="N198" s="114"/>
      <c r="O198" s="110"/>
      <c r="P198" s="114"/>
      <c r="Q198" s="110"/>
      <c r="R198" s="114"/>
      <c r="S198" s="115"/>
    </row>
    <row r="199" spans="1:19" ht="12.75">
      <c r="A199" s="57"/>
      <c r="B199" s="57"/>
      <c r="C199" s="57"/>
      <c r="D199" s="109"/>
      <c r="E199" s="109"/>
      <c r="F199" s="109"/>
      <c r="G199" s="67"/>
      <c r="H199" s="93"/>
      <c r="I199" s="67"/>
      <c r="J199" s="93"/>
      <c r="K199" s="67"/>
      <c r="L199" s="93"/>
      <c r="M199" s="67"/>
      <c r="N199" s="93"/>
      <c r="O199" s="67"/>
      <c r="P199" s="93"/>
      <c r="Q199" s="67"/>
      <c r="R199" s="93"/>
      <c r="S199" s="94"/>
    </row>
    <row r="200" spans="1:19" ht="12.75">
      <c r="A200" s="112"/>
      <c r="B200" s="112"/>
      <c r="C200" s="112"/>
      <c r="D200" s="113"/>
      <c r="E200" s="113"/>
      <c r="F200" s="113"/>
      <c r="G200" s="110"/>
      <c r="H200" s="114"/>
      <c r="I200" s="110"/>
      <c r="J200" s="114"/>
      <c r="K200" s="110"/>
      <c r="L200" s="114"/>
      <c r="M200" s="110"/>
      <c r="N200" s="114"/>
      <c r="O200" s="110"/>
      <c r="P200" s="114"/>
      <c r="Q200" s="110"/>
      <c r="R200" s="114"/>
      <c r="S200" s="115"/>
    </row>
    <row r="201" spans="1:19" ht="12.75">
      <c r="A201" s="56"/>
      <c r="B201" s="56"/>
      <c r="C201" s="56"/>
      <c r="D201" s="92"/>
      <c r="E201" s="92"/>
      <c r="F201" s="92"/>
      <c r="G201" s="105"/>
      <c r="H201" s="106"/>
      <c r="I201" s="105"/>
      <c r="J201" s="106"/>
      <c r="K201" s="105"/>
      <c r="L201" s="106"/>
      <c r="M201" s="105"/>
      <c r="N201" s="106"/>
      <c r="O201" s="105"/>
      <c r="P201" s="106"/>
      <c r="Q201" s="105"/>
      <c r="R201" s="106"/>
      <c r="S201" s="107"/>
    </row>
    <row r="202" spans="1:19" ht="12.75">
      <c r="A202" s="112"/>
      <c r="B202" s="112"/>
      <c r="C202" s="112"/>
      <c r="D202" s="113"/>
      <c r="E202" s="113"/>
      <c r="F202" s="113"/>
      <c r="G202" s="110"/>
      <c r="H202" s="114"/>
      <c r="I202" s="110"/>
      <c r="J202" s="114"/>
      <c r="K202" s="110"/>
      <c r="L202" s="114"/>
      <c r="M202" s="110"/>
      <c r="N202" s="114"/>
      <c r="O202" s="110"/>
      <c r="P202" s="114"/>
      <c r="Q202" s="110"/>
      <c r="R202" s="114"/>
      <c r="S202" s="115"/>
    </row>
    <row r="204" ht="12.75">
      <c r="I204" s="69" t="s">
        <v>283</v>
      </c>
    </row>
  </sheetData>
  <printOptions/>
  <pageMargins left="0.6902777777777778" right="0.45972222222222225" top="0.5097222222222222" bottom="0.5097222222222222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O24" sqref="O24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0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2003</v>
      </c>
      <c r="H4" s="9"/>
      <c r="I4" s="8">
        <v>2004</v>
      </c>
      <c r="J4" s="9"/>
      <c r="K4" s="8">
        <v>2005</v>
      </c>
      <c r="L4" s="9"/>
      <c r="M4" s="8">
        <v>2006</v>
      </c>
      <c r="N4" s="9"/>
      <c r="O4" s="8">
        <v>2007</v>
      </c>
      <c r="P4" s="9"/>
      <c r="Q4" s="8" t="s">
        <v>13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27</v>
      </c>
      <c r="I6" s="14" t="s">
        <v>26</v>
      </c>
      <c r="J6" s="15" t="s">
        <v>27</v>
      </c>
      <c r="K6" s="14" t="s">
        <v>26</v>
      </c>
      <c r="L6" s="15" t="s">
        <v>27</v>
      </c>
      <c r="M6" s="14" t="s">
        <v>26</v>
      </c>
      <c r="N6" s="15" t="s">
        <v>27</v>
      </c>
      <c r="O6" s="14" t="s">
        <v>26</v>
      </c>
      <c r="P6" s="15" t="s">
        <v>27</v>
      </c>
      <c r="Q6" s="14" t="s">
        <v>26</v>
      </c>
      <c r="R6" s="15" t="s">
        <v>27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34</v>
      </c>
      <c r="I7" s="16" t="s">
        <v>33</v>
      </c>
      <c r="J7" s="17" t="s">
        <v>34</v>
      </c>
      <c r="K7" s="16" t="s">
        <v>33</v>
      </c>
      <c r="L7" s="17" t="s">
        <v>34</v>
      </c>
      <c r="M7" s="16" t="s">
        <v>33</v>
      </c>
      <c r="N7" s="17" t="s">
        <v>34</v>
      </c>
      <c r="O7" s="16" t="s">
        <v>33</v>
      </c>
      <c r="P7" s="17" t="s">
        <v>34</v>
      </c>
      <c r="Q7" s="16" t="s">
        <v>33</v>
      </c>
      <c r="R7" s="17" t="s">
        <v>34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2002</v>
      </c>
      <c r="F8" s="12" t="s">
        <v>38</v>
      </c>
      <c r="G8" s="16" t="s">
        <v>39</v>
      </c>
      <c r="H8" s="17" t="s">
        <v>40</v>
      </c>
      <c r="I8" s="16" t="s">
        <v>39</v>
      </c>
      <c r="J8" s="17" t="s">
        <v>40</v>
      </c>
      <c r="K8" s="16" t="s">
        <v>39</v>
      </c>
      <c r="L8" s="17" t="s">
        <v>40</v>
      </c>
      <c r="M8" s="16" t="s">
        <v>39</v>
      </c>
      <c r="N8" s="17" t="s">
        <v>40</v>
      </c>
      <c r="O8" s="16" t="s">
        <v>39</v>
      </c>
      <c r="P8" s="17" t="s">
        <v>40</v>
      </c>
      <c r="Q8" s="16" t="s">
        <v>39</v>
      </c>
      <c r="R8" s="17" t="s">
        <v>40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 t="s">
        <v>43</v>
      </c>
      <c r="G9" s="16" t="s">
        <v>44</v>
      </c>
      <c r="H9" s="17" t="s">
        <v>45</v>
      </c>
      <c r="I9" s="16" t="s">
        <v>44</v>
      </c>
      <c r="J9" s="17" t="s">
        <v>45</v>
      </c>
      <c r="K9" s="16" t="s">
        <v>44</v>
      </c>
      <c r="L9" s="17" t="s">
        <v>45</v>
      </c>
      <c r="M9" s="16" t="s">
        <v>44</v>
      </c>
      <c r="N9" s="17" t="s">
        <v>45</v>
      </c>
      <c r="O9" s="16" t="s">
        <v>44</v>
      </c>
      <c r="P9" s="17" t="s">
        <v>45</v>
      </c>
      <c r="Q9" s="16" t="s">
        <v>44</v>
      </c>
      <c r="R9" s="17" t="s">
        <v>45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s="38" customFormat="1" ht="12.75">
      <c r="A12" s="30"/>
      <c r="B12" s="25" t="s">
        <v>284</v>
      </c>
      <c r="C12" s="50"/>
      <c r="D12" s="51"/>
      <c r="E12" s="51"/>
      <c r="F12" s="51"/>
      <c r="G12" s="52"/>
      <c r="H12" s="53"/>
      <c r="I12" s="52"/>
      <c r="J12" s="53"/>
      <c r="K12" s="52"/>
      <c r="L12" s="53"/>
      <c r="M12" s="52"/>
      <c r="N12" s="53"/>
      <c r="O12" s="52"/>
      <c r="P12" s="53"/>
      <c r="Q12" s="52"/>
      <c r="R12" s="53"/>
      <c r="S12" s="36"/>
      <c r="T12" s="37"/>
      <c r="U12" s="37"/>
      <c r="V12" s="37"/>
    </row>
    <row r="13" spans="1:22" s="38" customFormat="1" ht="12.75">
      <c r="A13" s="30"/>
      <c r="B13" s="31" t="s">
        <v>285</v>
      </c>
      <c r="C13" s="32"/>
      <c r="D13" s="33">
        <f aca="true" t="shared" si="0" ref="D13:R13">SUM(D14:D29)</f>
        <v>12371</v>
      </c>
      <c r="E13" s="33">
        <f t="shared" si="0"/>
        <v>401</v>
      </c>
      <c r="F13" s="33">
        <f t="shared" si="0"/>
        <v>3937</v>
      </c>
      <c r="G13" s="34">
        <f t="shared" si="0"/>
        <v>400</v>
      </c>
      <c r="H13" s="35">
        <f t="shared" si="0"/>
        <v>0</v>
      </c>
      <c r="I13" s="34">
        <f t="shared" si="0"/>
        <v>202</v>
      </c>
      <c r="J13" s="35">
        <f t="shared" si="0"/>
        <v>0</v>
      </c>
      <c r="K13" s="34">
        <f t="shared" si="0"/>
        <v>285</v>
      </c>
      <c r="L13" s="35">
        <f t="shared" si="0"/>
        <v>700</v>
      </c>
      <c r="M13" s="34">
        <f t="shared" si="0"/>
        <v>935</v>
      </c>
      <c r="N13" s="35">
        <f t="shared" si="0"/>
        <v>0</v>
      </c>
      <c r="O13" s="34">
        <f t="shared" si="0"/>
        <v>1115</v>
      </c>
      <c r="P13" s="35">
        <f t="shared" si="0"/>
        <v>300</v>
      </c>
      <c r="Q13" s="34">
        <f t="shared" si="0"/>
        <v>8033</v>
      </c>
      <c r="R13" s="35">
        <f t="shared" si="0"/>
        <v>0</v>
      </c>
      <c r="S13" s="36"/>
      <c r="T13" s="37"/>
      <c r="U13" s="37"/>
      <c r="V13" s="37"/>
    </row>
    <row r="14" spans="1:22" ht="12.75">
      <c r="A14" s="5" t="s">
        <v>48</v>
      </c>
      <c r="B14" s="5" t="s">
        <v>286</v>
      </c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 t="s">
        <v>287</v>
      </c>
      <c r="C15" s="42"/>
      <c r="D15" s="43">
        <f>SUM(E15,F15,Q15:R15)</f>
        <v>270</v>
      </c>
      <c r="E15" s="43">
        <v>270</v>
      </c>
      <c r="F15" s="43">
        <f>SUM(G15:P15)</f>
        <v>0</v>
      </c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9"/>
      <c r="T15" s="4"/>
      <c r="U15" s="4"/>
      <c r="V15" s="4"/>
    </row>
    <row r="16" spans="1:22" ht="12.75">
      <c r="A16" s="5" t="s">
        <v>50</v>
      </c>
      <c r="B16" s="5" t="s">
        <v>288</v>
      </c>
      <c r="C16" s="5"/>
      <c r="D16" s="26"/>
      <c r="E16" s="26"/>
      <c r="F16" s="26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41"/>
      <c r="T16" s="4"/>
      <c r="U16" s="4"/>
      <c r="V16" s="4"/>
    </row>
    <row r="17" spans="1:22" ht="12.75">
      <c r="A17" s="10"/>
      <c r="B17" s="10"/>
      <c r="C17" s="10" t="s">
        <v>289</v>
      </c>
      <c r="D17" s="43">
        <f>SUM(E17,F17,Q17:R17)</f>
        <v>8325</v>
      </c>
      <c r="E17" s="43">
        <v>131</v>
      </c>
      <c r="F17" s="43">
        <f>SUM(G17:P17)</f>
        <v>3501</v>
      </c>
      <c r="G17" s="27">
        <v>400</v>
      </c>
      <c r="H17" s="28"/>
      <c r="I17" s="27">
        <v>200</v>
      </c>
      <c r="J17" s="28"/>
      <c r="K17" s="27">
        <v>285</v>
      </c>
      <c r="L17" s="28">
        <v>700</v>
      </c>
      <c r="M17" s="27">
        <v>916</v>
      </c>
      <c r="N17" s="28"/>
      <c r="O17" s="27">
        <v>1000</v>
      </c>
      <c r="P17" s="28"/>
      <c r="Q17" s="27">
        <v>4693</v>
      </c>
      <c r="R17" s="28"/>
      <c r="S17" s="29"/>
      <c r="T17" s="4"/>
      <c r="U17" s="4"/>
      <c r="V17" s="4"/>
    </row>
    <row r="18" spans="1:22" ht="12.75">
      <c r="A18" s="5" t="s">
        <v>52</v>
      </c>
      <c r="B18" s="5" t="s">
        <v>290</v>
      </c>
      <c r="C18" s="5"/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 t="s">
        <v>291</v>
      </c>
      <c r="C19" s="10"/>
      <c r="D19" s="43">
        <f>SUM(E19,F19,Q19:R19)</f>
        <v>3000</v>
      </c>
      <c r="E19" s="43"/>
      <c r="F19" s="43">
        <f>SUM(G19:P19)</f>
        <v>0</v>
      </c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>
        <v>3000</v>
      </c>
      <c r="R19" s="28"/>
      <c r="S19" s="29"/>
      <c r="T19" s="4"/>
      <c r="U19" s="4"/>
      <c r="V19" s="4"/>
    </row>
    <row r="20" spans="1:22" ht="12.75">
      <c r="A20" s="5" t="s">
        <v>54</v>
      </c>
      <c r="B20" s="5" t="s">
        <v>292</v>
      </c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 t="s">
        <v>293</v>
      </c>
      <c r="C21" s="10"/>
      <c r="D21" s="43">
        <f>SUM(E21,F21,Q21:R21)</f>
        <v>721</v>
      </c>
      <c r="E21" s="43"/>
      <c r="F21" s="43">
        <f>SUM(G21:P21)</f>
        <v>381</v>
      </c>
      <c r="G21" s="27"/>
      <c r="H21" s="28"/>
      <c r="I21" s="27">
        <v>2</v>
      </c>
      <c r="J21" s="28"/>
      <c r="K21" s="27"/>
      <c r="L21" s="28"/>
      <c r="M21" s="27">
        <v>19</v>
      </c>
      <c r="N21" s="28"/>
      <c r="O21" s="27">
        <v>60</v>
      </c>
      <c r="P21" s="28">
        <v>300</v>
      </c>
      <c r="Q21" s="27">
        <v>340</v>
      </c>
      <c r="R21" s="28"/>
      <c r="S21" s="29"/>
      <c r="T21" s="4"/>
      <c r="U21" s="4"/>
      <c r="V21" s="4"/>
    </row>
    <row r="22" spans="1:22" ht="12.75">
      <c r="A22" s="5" t="s">
        <v>56</v>
      </c>
      <c r="B22" s="5" t="s">
        <v>292</v>
      </c>
      <c r="C22" s="5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 t="s">
        <v>338</v>
      </c>
      <c r="C23" s="10"/>
      <c r="D23" s="43">
        <f>SUM(E23,F23,Q23:R23)</f>
        <v>55</v>
      </c>
      <c r="E23" s="43"/>
      <c r="F23" s="43">
        <f>SUM(G23:P23)</f>
        <v>55</v>
      </c>
      <c r="G23" s="27"/>
      <c r="H23" s="28"/>
      <c r="I23" s="27"/>
      <c r="J23" s="28"/>
      <c r="K23" s="27"/>
      <c r="L23" s="28"/>
      <c r="M23" s="27"/>
      <c r="N23" s="28"/>
      <c r="O23" s="27">
        <v>55</v>
      </c>
      <c r="P23" s="28"/>
      <c r="Q23" s="27"/>
      <c r="R23" s="28"/>
      <c r="S23" s="29"/>
      <c r="T23" s="4"/>
      <c r="U23" s="4"/>
      <c r="V23" s="4"/>
    </row>
    <row r="24" spans="1:22" ht="12.75">
      <c r="A24" s="5"/>
      <c r="B24" s="5"/>
      <c r="C24" s="5"/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/>
      <c r="C25" s="10"/>
      <c r="D25" s="43"/>
      <c r="E25" s="43"/>
      <c r="F25" s="43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9"/>
      <c r="T25" s="4"/>
      <c r="U25" s="4"/>
      <c r="V25" s="4"/>
    </row>
    <row r="26" spans="1:22" ht="12.75">
      <c r="A26" s="5"/>
      <c r="B26" s="5"/>
      <c r="C26" s="5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/>
      <c r="Q26" s="39"/>
      <c r="R26" s="40"/>
      <c r="S26" s="41"/>
      <c r="T26" s="4"/>
      <c r="U26" s="4"/>
      <c r="V26" s="4"/>
    </row>
    <row r="27" spans="1:22" ht="12.75">
      <c r="A27" s="45"/>
      <c r="B27" s="45"/>
      <c r="C27" s="45"/>
      <c r="D27" s="46"/>
      <c r="E27" s="46"/>
      <c r="F27" s="46"/>
      <c r="G27" s="44"/>
      <c r="H27" s="47"/>
      <c r="I27" s="44"/>
      <c r="J27" s="47"/>
      <c r="K27" s="44"/>
      <c r="L27" s="47"/>
      <c r="M27" s="44"/>
      <c r="N27" s="47"/>
      <c r="O27" s="44"/>
      <c r="P27" s="47"/>
      <c r="Q27" s="44"/>
      <c r="R27" s="47"/>
      <c r="S27" s="48"/>
      <c r="T27" s="4"/>
      <c r="U27" s="4"/>
      <c r="V27" s="4"/>
    </row>
    <row r="28" spans="1:22" ht="12.75">
      <c r="A28" s="10"/>
      <c r="B28" s="10"/>
      <c r="C28" s="10"/>
      <c r="D28" s="43"/>
      <c r="E28" s="43"/>
      <c r="F28" s="43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9"/>
      <c r="T28" s="4"/>
      <c r="U28" s="4"/>
      <c r="V28" s="4"/>
    </row>
    <row r="29" spans="1:22" ht="12.75">
      <c r="A29" s="45"/>
      <c r="B29" s="45"/>
      <c r="C29" s="45"/>
      <c r="D29" s="46"/>
      <c r="E29" s="46"/>
      <c r="F29" s="46"/>
      <c r="G29" s="44"/>
      <c r="H29" s="47"/>
      <c r="I29" s="44"/>
      <c r="J29" s="66"/>
      <c r="K29" s="44"/>
      <c r="L29" s="47"/>
      <c r="M29" s="44"/>
      <c r="N29" s="47"/>
      <c r="O29" s="44"/>
      <c r="P29" s="47"/>
      <c r="Q29" s="44"/>
      <c r="R29" s="47"/>
      <c r="S29" s="48"/>
      <c r="T29" s="4"/>
      <c r="U29" s="4"/>
      <c r="V29" s="4"/>
    </row>
    <row r="30" spans="1:22" ht="12.75">
      <c r="A30" s="10"/>
      <c r="B30" s="10"/>
      <c r="C30" s="10"/>
      <c r="D30" s="43"/>
      <c r="E30" s="43"/>
      <c r="F30" s="43"/>
      <c r="G30" s="27"/>
      <c r="H30" s="28"/>
      <c r="I30" s="27"/>
      <c r="J30" s="54"/>
      <c r="K30" s="27"/>
      <c r="L30" s="28"/>
      <c r="M30" s="27"/>
      <c r="N30" s="28"/>
      <c r="O30" s="27"/>
      <c r="P30" s="28"/>
      <c r="Q30" s="27"/>
      <c r="R30" s="28"/>
      <c r="S30" s="29"/>
      <c r="T30" s="4"/>
      <c r="U30" s="4"/>
      <c r="V30" s="4"/>
    </row>
    <row r="31" spans="1:22" ht="12.75">
      <c r="A31" s="45"/>
      <c r="B31" s="45"/>
      <c r="C31" s="45"/>
      <c r="D31" s="46"/>
      <c r="E31" s="46"/>
      <c r="F31" s="46"/>
      <c r="G31" s="44"/>
      <c r="H31" s="47"/>
      <c r="I31" s="44"/>
      <c r="J31" s="66"/>
      <c r="K31" s="44"/>
      <c r="L31" s="47"/>
      <c r="M31" s="44"/>
      <c r="N31" s="47"/>
      <c r="O31" s="44"/>
      <c r="P31" s="47"/>
      <c r="Q31" s="44"/>
      <c r="R31" s="47"/>
      <c r="S31" s="48"/>
      <c r="T31" s="4"/>
      <c r="U31" s="4"/>
      <c r="V31" s="4"/>
    </row>
    <row r="32" spans="1:22" ht="12.75">
      <c r="A32" s="10"/>
      <c r="B32" s="10"/>
      <c r="C32" s="10"/>
      <c r="D32" s="43"/>
      <c r="E32" s="43"/>
      <c r="F32" s="43"/>
      <c r="G32" s="27"/>
      <c r="H32" s="28"/>
      <c r="I32" s="27"/>
      <c r="J32" s="54"/>
      <c r="K32" s="27"/>
      <c r="L32" s="28"/>
      <c r="M32" s="27"/>
      <c r="N32" s="28"/>
      <c r="O32" s="27"/>
      <c r="P32" s="28"/>
      <c r="Q32" s="27"/>
      <c r="R32" s="28"/>
      <c r="S32" s="29"/>
      <c r="T32" s="4"/>
      <c r="U32" s="4"/>
      <c r="V32" s="4"/>
    </row>
    <row r="33" spans="1:22" ht="12.75">
      <c r="A33" s="45"/>
      <c r="B33" s="45"/>
      <c r="C33" s="45"/>
      <c r="D33" s="46"/>
      <c r="E33" s="46"/>
      <c r="F33" s="46"/>
      <c r="G33" s="44"/>
      <c r="H33" s="47"/>
      <c r="I33" s="44"/>
      <c r="J33" s="66"/>
      <c r="K33" s="44"/>
      <c r="L33" s="47"/>
      <c r="M33" s="44"/>
      <c r="N33" s="47"/>
      <c r="O33" s="44"/>
      <c r="P33" s="47"/>
      <c r="Q33" s="44"/>
      <c r="R33" s="47"/>
      <c r="S33" s="48"/>
      <c r="T33" s="4"/>
      <c r="U33" s="4"/>
      <c r="V33" s="4"/>
    </row>
    <row r="35" ht="12.75">
      <c r="I35" s="1" t="s">
        <v>294</v>
      </c>
    </row>
  </sheetData>
  <printOptions/>
  <pageMargins left="0.6902777777777778" right="0.45972222222222225" top="0.95" bottom="0.9840277777777778" header="0.38" footer="0.5118055555555556"/>
  <pageSetup horizontalDpi="300" verticalDpi="300" orientation="landscape" paperSize="9" r:id="rId1"/>
  <headerFooter alignWithMargins="0">
    <oddHeader>&amp;R&amp;"Times New Roman,Kursywa"&amp;11Załącznik nr 4
do uchwały nr 62/VIII/07 Rady Miejskiej w Gostyninie
z dnia 31 maja 2007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4">
      <selection activeCell="D28" sqref="D28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1" spans="1:9" ht="18.75">
      <c r="A1" s="117"/>
      <c r="I1" s="71" t="s">
        <v>0</v>
      </c>
    </row>
    <row r="3" spans="1:19" ht="12.75">
      <c r="A3" s="56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74" t="s">
        <v>6</v>
      </c>
      <c r="G3" s="75" t="s">
        <v>7</v>
      </c>
      <c r="H3" s="75"/>
      <c r="I3" s="75"/>
      <c r="J3" s="75"/>
      <c r="K3" s="75"/>
      <c r="L3" s="75"/>
      <c r="M3" s="75"/>
      <c r="N3" s="75"/>
      <c r="O3" s="75"/>
      <c r="P3" s="76"/>
      <c r="Q3" s="75"/>
      <c r="R3" s="76"/>
      <c r="S3" s="74"/>
    </row>
    <row r="4" spans="1:19" ht="12.75">
      <c r="A4" s="57"/>
      <c r="B4" s="77" t="s">
        <v>8</v>
      </c>
      <c r="C4" s="78" t="s">
        <v>9</v>
      </c>
      <c r="D4" s="78" t="s">
        <v>10</v>
      </c>
      <c r="E4" s="78" t="s">
        <v>11</v>
      </c>
      <c r="F4" s="78" t="s">
        <v>12</v>
      </c>
      <c r="G4" s="75">
        <v>2003</v>
      </c>
      <c r="H4" s="76"/>
      <c r="I4" s="75">
        <v>2004</v>
      </c>
      <c r="J4" s="76"/>
      <c r="K4" s="75">
        <v>2005</v>
      </c>
      <c r="L4" s="76"/>
      <c r="M4" s="75">
        <v>2006</v>
      </c>
      <c r="N4" s="76"/>
      <c r="O4" s="75">
        <v>2007</v>
      </c>
      <c r="P4" s="76"/>
      <c r="Q4" s="75" t="s">
        <v>13</v>
      </c>
      <c r="R4" s="76"/>
      <c r="S4" s="78" t="s">
        <v>14</v>
      </c>
    </row>
    <row r="5" spans="1:19" ht="12.75">
      <c r="A5" s="57"/>
      <c r="B5" s="77" t="s">
        <v>15</v>
      </c>
      <c r="C5" s="78" t="s">
        <v>16</v>
      </c>
      <c r="D5" s="78" t="s">
        <v>17</v>
      </c>
      <c r="E5" s="78" t="s">
        <v>18</v>
      </c>
      <c r="F5" s="78" t="s">
        <v>19</v>
      </c>
      <c r="G5" s="79" t="s">
        <v>20</v>
      </c>
      <c r="H5" s="76"/>
      <c r="I5" s="79" t="s">
        <v>20</v>
      </c>
      <c r="J5" s="76"/>
      <c r="K5" s="79" t="s">
        <v>20</v>
      </c>
      <c r="L5" s="76"/>
      <c r="M5" s="79" t="s">
        <v>20</v>
      </c>
      <c r="N5" s="76"/>
      <c r="O5" s="79" t="s">
        <v>20</v>
      </c>
      <c r="P5" s="76"/>
      <c r="Q5" s="79" t="s">
        <v>20</v>
      </c>
      <c r="R5" s="76"/>
      <c r="S5" s="78" t="s">
        <v>21</v>
      </c>
    </row>
    <row r="6" spans="1:19" ht="12.75">
      <c r="A6" s="57"/>
      <c r="B6" s="77" t="s">
        <v>22</v>
      </c>
      <c r="C6" s="78" t="s">
        <v>23</v>
      </c>
      <c r="D6" s="78" t="s">
        <v>24</v>
      </c>
      <c r="E6" s="78" t="s">
        <v>25</v>
      </c>
      <c r="F6" s="78" t="s">
        <v>18</v>
      </c>
      <c r="G6" s="80" t="s">
        <v>26</v>
      </c>
      <c r="H6" s="81" t="s">
        <v>27</v>
      </c>
      <c r="I6" s="80" t="s">
        <v>26</v>
      </c>
      <c r="J6" s="81" t="s">
        <v>27</v>
      </c>
      <c r="K6" s="80" t="s">
        <v>26</v>
      </c>
      <c r="L6" s="81" t="s">
        <v>27</v>
      </c>
      <c r="M6" s="80" t="s">
        <v>26</v>
      </c>
      <c r="N6" s="81" t="s">
        <v>27</v>
      </c>
      <c r="O6" s="80" t="s">
        <v>26</v>
      </c>
      <c r="P6" s="81" t="s">
        <v>27</v>
      </c>
      <c r="Q6" s="80" t="s">
        <v>26</v>
      </c>
      <c r="R6" s="81" t="s">
        <v>27</v>
      </c>
      <c r="S6" s="78" t="s">
        <v>28</v>
      </c>
    </row>
    <row r="7" spans="1:19" ht="12.75">
      <c r="A7" s="57"/>
      <c r="B7" s="77"/>
      <c r="C7" s="78" t="s">
        <v>29</v>
      </c>
      <c r="D7" s="78" t="s">
        <v>30</v>
      </c>
      <c r="E7" s="78" t="s">
        <v>31</v>
      </c>
      <c r="F7" s="78" t="s">
        <v>32</v>
      </c>
      <c r="G7" s="82" t="s">
        <v>33</v>
      </c>
      <c r="H7" s="83" t="s">
        <v>34</v>
      </c>
      <c r="I7" s="82" t="s">
        <v>33</v>
      </c>
      <c r="J7" s="83" t="s">
        <v>34</v>
      </c>
      <c r="K7" s="82" t="s">
        <v>33</v>
      </c>
      <c r="L7" s="83" t="s">
        <v>34</v>
      </c>
      <c r="M7" s="82" t="s">
        <v>33</v>
      </c>
      <c r="N7" s="83" t="s">
        <v>34</v>
      </c>
      <c r="O7" s="82" t="s">
        <v>33</v>
      </c>
      <c r="P7" s="83" t="s">
        <v>34</v>
      </c>
      <c r="Q7" s="82" t="s">
        <v>33</v>
      </c>
      <c r="R7" s="83" t="s">
        <v>34</v>
      </c>
      <c r="S7" s="78" t="s">
        <v>35</v>
      </c>
    </row>
    <row r="8" spans="1:19" ht="12.75">
      <c r="A8" s="57"/>
      <c r="B8" s="77"/>
      <c r="C8" s="78" t="s">
        <v>36</v>
      </c>
      <c r="D8" s="78" t="s">
        <v>37</v>
      </c>
      <c r="E8" s="78">
        <v>2002</v>
      </c>
      <c r="F8" s="78" t="s">
        <v>38</v>
      </c>
      <c r="G8" s="82" t="s">
        <v>39</v>
      </c>
      <c r="H8" s="83" t="s">
        <v>40</v>
      </c>
      <c r="I8" s="82" t="s">
        <v>39</v>
      </c>
      <c r="J8" s="83" t="s">
        <v>40</v>
      </c>
      <c r="K8" s="82" t="s">
        <v>39</v>
      </c>
      <c r="L8" s="83" t="s">
        <v>40</v>
      </c>
      <c r="M8" s="82" t="s">
        <v>39</v>
      </c>
      <c r="N8" s="83" t="s">
        <v>40</v>
      </c>
      <c r="O8" s="82" t="s">
        <v>39</v>
      </c>
      <c r="P8" s="83" t="s">
        <v>40</v>
      </c>
      <c r="Q8" s="82" t="s">
        <v>39</v>
      </c>
      <c r="R8" s="83" t="s">
        <v>40</v>
      </c>
      <c r="S8" s="78" t="s">
        <v>41</v>
      </c>
    </row>
    <row r="9" spans="1:19" ht="12.75">
      <c r="A9" s="57"/>
      <c r="B9" s="77"/>
      <c r="C9" s="78"/>
      <c r="D9" s="78" t="s">
        <v>42</v>
      </c>
      <c r="E9" s="78"/>
      <c r="F9" s="78" t="s">
        <v>43</v>
      </c>
      <c r="G9" s="82" t="s">
        <v>44</v>
      </c>
      <c r="H9" s="83" t="s">
        <v>45</v>
      </c>
      <c r="I9" s="82" t="s">
        <v>44</v>
      </c>
      <c r="J9" s="83" t="s">
        <v>45</v>
      </c>
      <c r="K9" s="82" t="s">
        <v>44</v>
      </c>
      <c r="L9" s="83" t="s">
        <v>45</v>
      </c>
      <c r="M9" s="82" t="s">
        <v>44</v>
      </c>
      <c r="N9" s="83" t="s">
        <v>45</v>
      </c>
      <c r="O9" s="82" t="s">
        <v>44</v>
      </c>
      <c r="P9" s="83" t="s">
        <v>45</v>
      </c>
      <c r="Q9" s="82" t="s">
        <v>44</v>
      </c>
      <c r="R9" s="83" t="s">
        <v>45</v>
      </c>
      <c r="S9" s="78"/>
    </row>
    <row r="10" spans="1:19" s="70" customFormat="1" ht="12.75">
      <c r="A10" s="78"/>
      <c r="B10" s="84"/>
      <c r="C10" s="78"/>
      <c r="D10" s="78" t="s">
        <v>46</v>
      </c>
      <c r="E10" s="78" t="s">
        <v>46</v>
      </c>
      <c r="F10" s="78" t="s">
        <v>46</v>
      </c>
      <c r="G10" s="85" t="s">
        <v>46</v>
      </c>
      <c r="H10" s="86" t="s">
        <v>46</v>
      </c>
      <c r="I10" s="85" t="s">
        <v>46</v>
      </c>
      <c r="J10" s="86" t="s">
        <v>46</v>
      </c>
      <c r="K10" s="85" t="s">
        <v>46</v>
      </c>
      <c r="L10" s="86" t="s">
        <v>46</v>
      </c>
      <c r="M10" s="85" t="s">
        <v>46</v>
      </c>
      <c r="N10" s="86" t="s">
        <v>46</v>
      </c>
      <c r="O10" s="85" t="s">
        <v>46</v>
      </c>
      <c r="P10" s="86" t="s">
        <v>46</v>
      </c>
      <c r="Q10" s="85" t="s">
        <v>46</v>
      </c>
      <c r="R10" s="86" t="s">
        <v>46</v>
      </c>
      <c r="S10" s="78"/>
    </row>
    <row r="11" spans="1:19" s="70" customFormat="1" ht="12.75">
      <c r="A11" s="87">
        <v>1</v>
      </c>
      <c r="B11" s="88">
        <v>2</v>
      </c>
      <c r="C11" s="87">
        <v>3</v>
      </c>
      <c r="D11" s="87">
        <v>4</v>
      </c>
      <c r="E11" s="87">
        <v>5</v>
      </c>
      <c r="F11" s="87">
        <v>6</v>
      </c>
      <c r="G11" s="89">
        <v>7</v>
      </c>
      <c r="H11" s="90">
        <v>8</v>
      </c>
      <c r="I11" s="89">
        <v>9</v>
      </c>
      <c r="J11" s="90">
        <v>10</v>
      </c>
      <c r="K11" s="89">
        <v>11</v>
      </c>
      <c r="L11" s="90">
        <v>12</v>
      </c>
      <c r="M11" s="89">
        <v>13</v>
      </c>
      <c r="N11" s="90">
        <v>14</v>
      </c>
      <c r="O11" s="89">
        <v>15</v>
      </c>
      <c r="P11" s="90">
        <v>16</v>
      </c>
      <c r="Q11" s="89">
        <v>17</v>
      </c>
      <c r="R11" s="90">
        <v>18</v>
      </c>
      <c r="S11" s="87">
        <v>19</v>
      </c>
    </row>
    <row r="12" spans="1:19" s="103" customFormat="1" ht="12.75">
      <c r="A12" s="95"/>
      <c r="B12" s="91" t="s">
        <v>295</v>
      </c>
      <c r="C12" s="118"/>
      <c r="D12" s="119"/>
      <c r="E12" s="119"/>
      <c r="F12" s="119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120"/>
      <c r="R12" s="121"/>
      <c r="S12" s="101"/>
    </row>
    <row r="13" spans="1:19" s="103" customFormat="1" ht="12.75">
      <c r="A13" s="95"/>
      <c r="B13" s="96" t="s">
        <v>296</v>
      </c>
      <c r="C13" s="97"/>
      <c r="D13" s="98">
        <f aca="true" t="shared" si="0" ref="D13:R13">SUM(D14:D32)</f>
        <v>10681</v>
      </c>
      <c r="E13" s="98">
        <f t="shared" si="0"/>
        <v>493</v>
      </c>
      <c r="F13" s="98">
        <f t="shared" si="0"/>
        <v>10188</v>
      </c>
      <c r="G13" s="99">
        <f t="shared" si="0"/>
        <v>320</v>
      </c>
      <c r="H13" s="100">
        <f t="shared" si="0"/>
        <v>0</v>
      </c>
      <c r="I13" s="99">
        <f t="shared" si="0"/>
        <v>452</v>
      </c>
      <c r="J13" s="100">
        <f t="shared" si="0"/>
        <v>0</v>
      </c>
      <c r="K13" s="99">
        <f t="shared" si="0"/>
        <v>352</v>
      </c>
      <c r="L13" s="100">
        <f t="shared" si="0"/>
        <v>0</v>
      </c>
      <c r="M13" s="99">
        <f t="shared" si="0"/>
        <v>15</v>
      </c>
      <c r="N13" s="100">
        <f t="shared" si="0"/>
        <v>2507</v>
      </c>
      <c r="O13" s="99">
        <f t="shared" si="0"/>
        <v>520</v>
      </c>
      <c r="P13" s="100">
        <f t="shared" si="0"/>
        <v>6022</v>
      </c>
      <c r="Q13" s="99">
        <f t="shared" si="0"/>
        <v>0</v>
      </c>
      <c r="R13" s="100">
        <f t="shared" si="0"/>
        <v>0</v>
      </c>
      <c r="S13" s="101"/>
    </row>
    <row r="14" spans="1:19" ht="12.75">
      <c r="A14" s="56" t="s">
        <v>48</v>
      </c>
      <c r="B14" s="56" t="s">
        <v>297</v>
      </c>
      <c r="C14" s="56"/>
      <c r="D14" s="92"/>
      <c r="E14" s="92"/>
      <c r="F14" s="92"/>
      <c r="G14" s="105"/>
      <c r="H14" s="106"/>
      <c r="I14" s="105"/>
      <c r="J14" s="106"/>
      <c r="K14" s="105"/>
      <c r="L14" s="106"/>
      <c r="M14" s="105"/>
      <c r="N14" s="106"/>
      <c r="O14" s="105"/>
      <c r="P14" s="106"/>
      <c r="Q14" s="105"/>
      <c r="R14" s="106"/>
      <c r="S14" s="107"/>
    </row>
    <row r="15" spans="1:19" ht="12.75">
      <c r="A15" s="57"/>
      <c r="B15" s="57" t="s">
        <v>298</v>
      </c>
      <c r="C15" s="57"/>
      <c r="D15" s="109"/>
      <c r="E15" s="109"/>
      <c r="F15" s="109"/>
      <c r="G15" s="67"/>
      <c r="H15" s="93"/>
      <c r="I15" s="67"/>
      <c r="J15" s="93"/>
      <c r="K15" s="67"/>
      <c r="L15" s="93"/>
      <c r="M15" s="67"/>
      <c r="N15" s="93"/>
      <c r="O15" s="67"/>
      <c r="P15" s="93"/>
      <c r="Q15" s="67"/>
      <c r="R15" s="93"/>
      <c r="S15" s="94"/>
    </row>
    <row r="16" spans="1:19" ht="12.75">
      <c r="A16" s="57"/>
      <c r="B16" s="57" t="s">
        <v>299</v>
      </c>
      <c r="C16" s="57"/>
      <c r="D16" s="109">
        <f>SUM(E16,F16,Q16:R16)</f>
        <v>1069</v>
      </c>
      <c r="E16" s="109">
        <v>493</v>
      </c>
      <c r="F16" s="109">
        <f>SUM(G16:P16)</f>
        <v>576</v>
      </c>
      <c r="G16" s="67">
        <v>320</v>
      </c>
      <c r="H16" s="93"/>
      <c r="I16" s="67">
        <v>225</v>
      </c>
      <c r="J16" s="93"/>
      <c r="K16" s="67"/>
      <c r="L16" s="93"/>
      <c r="M16" s="67">
        <v>12</v>
      </c>
      <c r="N16" s="93"/>
      <c r="O16" s="67">
        <v>19</v>
      </c>
      <c r="P16" s="93"/>
      <c r="Q16" s="67"/>
      <c r="R16" s="93"/>
      <c r="S16" s="94"/>
    </row>
    <row r="17" spans="1:19" ht="12.75">
      <c r="A17" s="56" t="s">
        <v>50</v>
      </c>
      <c r="B17" s="56" t="s">
        <v>300</v>
      </c>
      <c r="C17" s="56"/>
      <c r="D17" s="92"/>
      <c r="E17" s="92"/>
      <c r="F17" s="92"/>
      <c r="G17" s="105"/>
      <c r="H17" s="106"/>
      <c r="I17" s="105"/>
      <c r="J17" s="106"/>
      <c r="K17" s="105"/>
      <c r="L17" s="106"/>
      <c r="M17" s="105"/>
      <c r="N17" s="106"/>
      <c r="O17" s="105"/>
      <c r="P17" s="106"/>
      <c r="Q17" s="105"/>
      <c r="R17" s="106"/>
      <c r="S17" s="107"/>
    </row>
    <row r="18" spans="1:19" ht="12.75">
      <c r="A18" s="57"/>
      <c r="B18" s="57" t="s">
        <v>301</v>
      </c>
      <c r="C18" s="57"/>
      <c r="D18" s="109"/>
      <c r="E18" s="109"/>
      <c r="F18" s="109"/>
      <c r="G18" s="67"/>
      <c r="H18" s="93"/>
      <c r="I18" s="67"/>
      <c r="J18" s="93"/>
      <c r="K18" s="67"/>
      <c r="L18" s="93"/>
      <c r="M18" s="67"/>
      <c r="N18" s="93"/>
      <c r="O18" s="67"/>
      <c r="P18" s="93"/>
      <c r="Q18" s="67"/>
      <c r="R18" s="93"/>
      <c r="S18" s="94"/>
    </row>
    <row r="19" spans="1:19" ht="12.75">
      <c r="A19" s="57"/>
      <c r="B19" s="57" t="s">
        <v>302</v>
      </c>
      <c r="C19" s="57"/>
      <c r="D19" s="109"/>
      <c r="E19" s="109"/>
      <c r="F19" s="109"/>
      <c r="G19" s="67"/>
      <c r="H19" s="93"/>
      <c r="I19" s="67"/>
      <c r="J19" s="93"/>
      <c r="K19" s="67"/>
      <c r="L19" s="93"/>
      <c r="M19" s="67"/>
      <c r="N19" s="93"/>
      <c r="O19" s="67"/>
      <c r="P19" s="93"/>
      <c r="Q19" s="67"/>
      <c r="R19" s="93"/>
      <c r="S19" s="94"/>
    </row>
    <row r="20" spans="1:19" ht="12.75">
      <c r="A20" s="57"/>
      <c r="B20" s="57" t="s">
        <v>303</v>
      </c>
      <c r="C20" s="57"/>
      <c r="D20" s="109">
        <f>SUM(E20,F20,Q20:R20)</f>
        <v>124</v>
      </c>
      <c r="E20" s="109">
        <v>0</v>
      </c>
      <c r="F20" s="109">
        <f>SUM(G20:P20)</f>
        <v>124</v>
      </c>
      <c r="G20" s="67"/>
      <c r="H20" s="93"/>
      <c r="I20" s="67">
        <v>124</v>
      </c>
      <c r="J20" s="93"/>
      <c r="K20" s="67"/>
      <c r="L20" s="93"/>
      <c r="M20" s="67"/>
      <c r="N20" s="93"/>
      <c r="O20" s="67"/>
      <c r="P20" s="93"/>
      <c r="Q20" s="67"/>
      <c r="R20" s="93"/>
      <c r="S20" s="94"/>
    </row>
    <row r="21" spans="1:19" ht="12.75">
      <c r="A21" s="56" t="s">
        <v>52</v>
      </c>
      <c r="B21" s="56" t="s">
        <v>304</v>
      </c>
      <c r="C21" s="56"/>
      <c r="D21" s="92"/>
      <c r="E21" s="92"/>
      <c r="F21" s="92"/>
      <c r="G21" s="105"/>
      <c r="H21" s="106"/>
      <c r="I21" s="105"/>
      <c r="J21" s="106"/>
      <c r="K21" s="105"/>
      <c r="L21" s="106"/>
      <c r="M21" s="105"/>
      <c r="N21" s="106"/>
      <c r="O21" s="105"/>
      <c r="P21" s="106"/>
      <c r="Q21" s="105"/>
      <c r="R21" s="106"/>
      <c r="S21" s="107"/>
    </row>
    <row r="22" spans="1:19" ht="12.75">
      <c r="A22" s="57"/>
      <c r="B22" s="57" t="s">
        <v>305</v>
      </c>
      <c r="C22" s="57"/>
      <c r="D22" s="109">
        <f>SUM(E22,F22,Q22:R22)</f>
        <v>4924</v>
      </c>
      <c r="E22" s="109">
        <v>0</v>
      </c>
      <c r="F22" s="109">
        <f>SUM(G21:P22)</f>
        <v>4924</v>
      </c>
      <c r="G22" s="67"/>
      <c r="H22" s="93"/>
      <c r="I22" s="67">
        <v>35</v>
      </c>
      <c r="J22" s="93"/>
      <c r="K22" s="67">
        <v>233</v>
      </c>
      <c r="L22" s="93"/>
      <c r="M22" s="67"/>
      <c r="N22" s="93">
        <v>2097</v>
      </c>
      <c r="O22" s="67">
        <v>478</v>
      </c>
      <c r="P22" s="93">
        <v>2081</v>
      </c>
      <c r="Q22" s="67"/>
      <c r="R22" s="93"/>
      <c r="S22" s="94"/>
    </row>
    <row r="23" spans="1:19" ht="12.75">
      <c r="A23" s="56" t="s">
        <v>54</v>
      </c>
      <c r="B23" s="56" t="s">
        <v>304</v>
      </c>
      <c r="C23" s="56"/>
      <c r="D23" s="92"/>
      <c r="E23" s="92"/>
      <c r="F23" s="92"/>
      <c r="G23" s="105"/>
      <c r="H23" s="106"/>
      <c r="I23" s="105"/>
      <c r="J23" s="106"/>
      <c r="K23" s="105"/>
      <c r="L23" s="106"/>
      <c r="M23" s="105"/>
      <c r="N23" s="106"/>
      <c r="O23" s="105"/>
      <c r="P23" s="106"/>
      <c r="Q23" s="105"/>
      <c r="R23" s="106"/>
      <c r="S23" s="107"/>
    </row>
    <row r="24" spans="1:19" ht="12.75">
      <c r="A24" s="57"/>
      <c r="B24" s="57" t="s">
        <v>306</v>
      </c>
      <c r="C24" s="57"/>
      <c r="D24" s="109">
        <f>SUM(E24,F24,Q24:R24)</f>
        <v>4490</v>
      </c>
      <c r="E24" s="109">
        <v>0</v>
      </c>
      <c r="F24" s="109">
        <f>SUM(G23:P24)</f>
        <v>4490</v>
      </c>
      <c r="G24" s="67"/>
      <c r="H24" s="93"/>
      <c r="I24" s="67">
        <v>65</v>
      </c>
      <c r="J24" s="93"/>
      <c r="K24" s="67">
        <v>74</v>
      </c>
      <c r="L24" s="93"/>
      <c r="M24" s="67"/>
      <c r="N24" s="93">
        <v>410</v>
      </c>
      <c r="O24" s="67"/>
      <c r="P24" s="93">
        <v>3941</v>
      </c>
      <c r="Q24" s="67"/>
      <c r="R24" s="93"/>
      <c r="S24" s="94"/>
    </row>
    <row r="25" spans="1:19" ht="12.75">
      <c r="A25" s="56" t="s">
        <v>56</v>
      </c>
      <c r="B25" s="56" t="s">
        <v>307</v>
      </c>
      <c r="C25" s="56"/>
      <c r="D25" s="92"/>
      <c r="E25" s="92"/>
      <c r="F25" s="92"/>
      <c r="G25" s="105"/>
      <c r="H25" s="106"/>
      <c r="I25" s="105"/>
      <c r="J25" s="106"/>
      <c r="K25" s="105"/>
      <c r="L25" s="106"/>
      <c r="M25" s="105"/>
      <c r="N25" s="106"/>
      <c r="O25" s="105"/>
      <c r="P25" s="106"/>
      <c r="Q25" s="105"/>
      <c r="R25" s="106"/>
      <c r="S25" s="107"/>
    </row>
    <row r="26" spans="1:19" ht="12.75">
      <c r="A26" s="57"/>
      <c r="B26" s="57" t="s">
        <v>308</v>
      </c>
      <c r="C26" s="57"/>
      <c r="D26" s="109">
        <f>SUM(E26,F26,Q26:R26)</f>
        <v>3</v>
      </c>
      <c r="E26" s="109">
        <v>0</v>
      </c>
      <c r="F26" s="109">
        <f>SUM(G26:P26)</f>
        <v>3</v>
      </c>
      <c r="G26" s="67"/>
      <c r="H26" s="93"/>
      <c r="I26" s="67">
        <v>3</v>
      </c>
      <c r="J26" s="93"/>
      <c r="K26" s="67"/>
      <c r="L26" s="93"/>
      <c r="M26" s="67"/>
      <c r="N26" s="93"/>
      <c r="O26" s="67"/>
      <c r="P26" s="93"/>
      <c r="Q26" s="67"/>
      <c r="R26" s="93"/>
      <c r="S26" s="94"/>
    </row>
    <row r="27" spans="1:19" ht="12.75">
      <c r="A27" s="56" t="s">
        <v>58</v>
      </c>
      <c r="B27" s="56" t="s">
        <v>309</v>
      </c>
      <c r="C27" s="56"/>
      <c r="D27" s="92"/>
      <c r="E27" s="92"/>
      <c r="F27" s="92"/>
      <c r="G27" s="105"/>
      <c r="H27" s="106"/>
      <c r="I27" s="105"/>
      <c r="J27" s="106"/>
      <c r="K27" s="105"/>
      <c r="L27" s="106"/>
      <c r="M27" s="105"/>
      <c r="N27" s="106"/>
      <c r="O27" s="105"/>
      <c r="P27" s="106"/>
      <c r="Q27" s="105"/>
      <c r="R27" s="106"/>
      <c r="S27" s="107"/>
    </row>
    <row r="28" spans="1:19" ht="12.75">
      <c r="A28" s="57"/>
      <c r="B28" s="57"/>
      <c r="C28" s="57"/>
      <c r="D28" s="109">
        <f>SUM(E28,F28,Q28:R28)</f>
        <v>45</v>
      </c>
      <c r="E28" s="109">
        <v>0</v>
      </c>
      <c r="F28" s="109">
        <f>SUM(G28:P28)</f>
        <v>45</v>
      </c>
      <c r="G28" s="67"/>
      <c r="H28" s="93"/>
      <c r="I28" s="67"/>
      <c r="J28" s="93"/>
      <c r="K28" s="67">
        <v>45</v>
      </c>
      <c r="L28" s="93"/>
      <c r="M28" s="67"/>
      <c r="N28" s="93"/>
      <c r="O28" s="67"/>
      <c r="P28" s="93"/>
      <c r="Q28" s="67"/>
      <c r="R28" s="93"/>
      <c r="S28" s="94"/>
    </row>
    <row r="29" spans="1:19" ht="12.75">
      <c r="A29" s="56" t="s">
        <v>60</v>
      </c>
      <c r="B29" s="56" t="s">
        <v>310</v>
      </c>
      <c r="C29" s="56"/>
      <c r="D29" s="92"/>
      <c r="E29" s="92"/>
      <c r="F29" s="92"/>
      <c r="G29" s="105"/>
      <c r="H29" s="106"/>
      <c r="I29" s="105"/>
      <c r="J29" s="106"/>
      <c r="K29" s="105"/>
      <c r="L29" s="106"/>
      <c r="M29" s="105"/>
      <c r="N29" s="106"/>
      <c r="O29" s="105"/>
      <c r="P29" s="106"/>
      <c r="Q29" s="105"/>
      <c r="R29" s="106"/>
      <c r="S29" s="107"/>
    </row>
    <row r="30" spans="1:19" ht="12.75">
      <c r="A30" s="112"/>
      <c r="B30" s="112" t="s">
        <v>339</v>
      </c>
      <c r="C30" s="112"/>
      <c r="D30" s="113">
        <f>SUM(E30,F30,Q30:R30)</f>
        <v>13</v>
      </c>
      <c r="E30" s="113">
        <v>0</v>
      </c>
      <c r="F30" s="113">
        <f>SUM(G30:P30)</f>
        <v>13</v>
      </c>
      <c r="G30" s="110"/>
      <c r="H30" s="114"/>
      <c r="I30" s="110"/>
      <c r="J30" s="114"/>
      <c r="K30" s="110"/>
      <c r="L30" s="114"/>
      <c r="M30" s="110">
        <v>3</v>
      </c>
      <c r="N30" s="114"/>
      <c r="O30" s="110">
        <v>10</v>
      </c>
      <c r="P30" s="114"/>
      <c r="Q30" s="110"/>
      <c r="R30" s="114"/>
      <c r="S30" s="115"/>
    </row>
    <row r="31" spans="1:19" ht="12.75">
      <c r="A31" s="57" t="s">
        <v>62</v>
      </c>
      <c r="B31" s="57" t="s">
        <v>346</v>
      </c>
      <c r="C31" s="57"/>
      <c r="D31" s="109"/>
      <c r="E31" s="109"/>
      <c r="F31" s="109"/>
      <c r="G31" s="67"/>
      <c r="H31" s="93"/>
      <c r="I31" s="67"/>
      <c r="J31" s="93"/>
      <c r="K31" s="67"/>
      <c r="L31" s="93"/>
      <c r="M31" s="67"/>
      <c r="N31" s="93"/>
      <c r="O31" s="67"/>
      <c r="P31" s="93"/>
      <c r="Q31" s="67"/>
      <c r="R31" s="93"/>
      <c r="S31" s="94"/>
    </row>
    <row r="32" spans="1:19" ht="12.75">
      <c r="A32" s="112"/>
      <c r="B32" s="112"/>
      <c r="C32" s="112"/>
      <c r="D32" s="113">
        <f>SUM(E32,F32,Q32:R32)</f>
        <v>13</v>
      </c>
      <c r="E32" s="113">
        <v>0</v>
      </c>
      <c r="F32" s="113">
        <f>SUM(G32:P32)</f>
        <v>13</v>
      </c>
      <c r="G32" s="110"/>
      <c r="H32" s="114"/>
      <c r="I32" s="110"/>
      <c r="J32" s="114"/>
      <c r="K32" s="110"/>
      <c r="L32" s="114"/>
      <c r="M32" s="110"/>
      <c r="N32" s="114"/>
      <c r="O32" s="110">
        <v>13</v>
      </c>
      <c r="P32" s="114"/>
      <c r="Q32" s="110"/>
      <c r="R32" s="114"/>
      <c r="S32" s="115"/>
    </row>
    <row r="36" ht="12.75">
      <c r="I36" s="69" t="s">
        <v>311</v>
      </c>
    </row>
  </sheetData>
  <printOptions/>
  <pageMargins left="0.7086614173228347" right="0.4724409448818898" top="1.0236220472440944" bottom="0.9055118110236221" header="0.4330708661417323" footer="0.5118110236220472"/>
  <pageSetup horizontalDpi="300" verticalDpi="300" orientation="landscape" paperSize="9" r:id="rId1"/>
  <headerFooter alignWithMargins="0">
    <oddHeader>&amp;R&amp;"Times New Roman,Kursywa"&amp;11Załącznik nr 5
do uchwały nr 62/VIII/07 Rady Miejskiej w Gostyninie
z dnia 31 maja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Gostynina</cp:lastModifiedBy>
  <cp:lastPrinted>2007-06-28T07:38:17Z</cp:lastPrinted>
  <dcterms:modified xsi:type="dcterms:W3CDTF">2007-06-28T07:38:18Z</dcterms:modified>
  <cp:category/>
  <cp:version/>
  <cp:contentType/>
  <cp:contentStatus/>
</cp:coreProperties>
</file>